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760" activeTab="4"/>
  </bookViews>
  <sheets>
    <sheet name="composition" sheetId="1" r:id="rId1"/>
    <sheet name="Export" sheetId="2" r:id="rId2"/>
    <sheet name="Import" sheetId="3" r:id="rId3"/>
    <sheet name="Country" sheetId="4" r:id="rId4"/>
    <sheet name="ntis" sheetId="5" r:id="rId5"/>
  </sheets>
  <definedNames/>
  <calcPr fullCalcOnLoad="1"/>
</workbook>
</file>

<file path=xl/sharedStrings.xml><?xml version="1.0" encoding="utf-8"?>
<sst xmlns="http://schemas.openxmlformats.org/spreadsheetml/2006/main" count="235" uniqueCount="151">
  <si>
    <t xml:space="preserve">TOTAL IMPORTS OF SOME MAJOR COMMODITIES </t>
  </si>
  <si>
    <t>Value in '000 Rs.</t>
  </si>
  <si>
    <t>S.N</t>
  </si>
  <si>
    <t>Commodities</t>
  </si>
  <si>
    <t>F.Y. 2012/13</t>
  </si>
  <si>
    <t>F.Y. 2013/14</t>
  </si>
  <si>
    <t>F.Y. 2014/15</t>
  </si>
  <si>
    <t>Annual Change %</t>
  </si>
  <si>
    <t xml:space="preserve"> (2069/70)</t>
  </si>
  <si>
    <t xml:space="preserve"> (2070/71)</t>
  </si>
  <si>
    <t xml:space="preserve"> (2071/72)</t>
  </si>
  <si>
    <t>compared to previous year</t>
  </si>
  <si>
    <t>Gold</t>
  </si>
  <si>
    <t>Iron &amp; Steel and products thereof</t>
  </si>
  <si>
    <t>Copper and articles thereof</t>
  </si>
  <si>
    <t>Aluminium and articles thereof</t>
  </si>
  <si>
    <t>Zinc and articles thereof</t>
  </si>
  <si>
    <t>Machinery and parts</t>
  </si>
  <si>
    <t>Electronic and Electrical Equipments</t>
  </si>
  <si>
    <t>Transport Vehicles and parts thereof</t>
  </si>
  <si>
    <t>Telecommunication Equipment and parts</t>
  </si>
  <si>
    <t>Aircraft and parts thereof</t>
  </si>
  <si>
    <t>Rubber and articles thereof</t>
  </si>
  <si>
    <t>Cotton ( Yarn and Fabrics)</t>
  </si>
  <si>
    <t>Man-made staple fibres ( Synthetic, Polyester etc)</t>
  </si>
  <si>
    <t>Articles of apparel and clothing accessories</t>
  </si>
  <si>
    <t>Wool, fine or coarse animal hair</t>
  </si>
  <si>
    <t>Cereals</t>
  </si>
  <si>
    <t>Low erucic acid rape or colza seeds</t>
  </si>
  <si>
    <t>Crude palm Oil</t>
  </si>
  <si>
    <t>Crude soyabean oil</t>
  </si>
  <si>
    <t>Pharmaceutical products</t>
  </si>
  <si>
    <t>Chemicals</t>
  </si>
  <si>
    <t>Cement</t>
  </si>
  <si>
    <t>Cement Clinkers</t>
  </si>
  <si>
    <t>Fertilizers</t>
  </si>
  <si>
    <t>Polythene Granules</t>
  </si>
  <si>
    <t>Industrial monocarboxylic fatty acid</t>
  </si>
  <si>
    <t>Petroleum Products</t>
  </si>
  <si>
    <t>Others</t>
  </si>
  <si>
    <t>Total</t>
  </si>
  <si>
    <t xml:space="preserve"> TOTAL EXPORTS OF SOME MAJOR COMMODITIES </t>
  </si>
  <si>
    <t>F.Y. 2012/13 (2069/70)</t>
  </si>
  <si>
    <t>F.Y. 2013/14 (2070/71)</t>
  </si>
  <si>
    <t>F.Y. 2014/15 (2071/72)</t>
  </si>
  <si>
    <t>Annual Change % in value</t>
  </si>
  <si>
    <t>Unit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</si>
  <si>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</si>
  <si>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</si>
  <si>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</si>
  <si>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</si>
  <si>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</si>
  <si>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</si>
  <si>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</si>
  <si>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</si>
  <si>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</si>
  <si>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</si>
  <si>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</si>
  <si>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</si>
  <si>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</si>
  <si>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Vegetable fats and oil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</si>
  <si>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</si>
  <si>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</si>
  <si>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</si>
  <si>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</si>
  <si>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</si>
  <si>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</si>
  <si>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</si>
  <si>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</si>
  <si>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</si>
  <si>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</si>
  <si>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</si>
  <si>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</si>
  <si>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</si>
  <si>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</si>
  <si>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</si>
  <si>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</si>
  <si>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</si>
  <si>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</si>
  <si>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Meat and edible meat offal</t>
  </si>
  <si>
    <t>MAJOR TRADING PARTNERS OF NEPAL</t>
  </si>
  <si>
    <t>EXPORTS</t>
  </si>
  <si>
    <t>Countries</t>
  </si>
  <si>
    <t>India</t>
  </si>
  <si>
    <t>U.S.A</t>
  </si>
  <si>
    <t>Germany</t>
  </si>
  <si>
    <t>China P.R</t>
  </si>
  <si>
    <t>U.K</t>
  </si>
  <si>
    <t>Afghanistan</t>
  </si>
  <si>
    <t>Turkey</t>
  </si>
  <si>
    <t>France</t>
  </si>
  <si>
    <t>Italy</t>
  </si>
  <si>
    <t>Japan</t>
  </si>
  <si>
    <t>Bangladesh</t>
  </si>
  <si>
    <t>Canada</t>
  </si>
  <si>
    <t>Australia</t>
  </si>
  <si>
    <t>Vietnam</t>
  </si>
  <si>
    <t>Netherlands</t>
  </si>
  <si>
    <t>Malaysia</t>
  </si>
  <si>
    <t>Spain</t>
  </si>
  <si>
    <t>Switzerland</t>
  </si>
  <si>
    <t>Thailand</t>
  </si>
  <si>
    <t>U.A.E</t>
  </si>
  <si>
    <t>Belgium</t>
  </si>
  <si>
    <t>Norway</t>
  </si>
  <si>
    <t xml:space="preserve">Hongkong SAR </t>
  </si>
  <si>
    <t>Israel</t>
  </si>
  <si>
    <t>Denmark</t>
  </si>
  <si>
    <t>Austria</t>
  </si>
  <si>
    <t>Singapore</t>
  </si>
  <si>
    <t>Taiwan</t>
  </si>
  <si>
    <t>Sweden</t>
  </si>
  <si>
    <t>Bhutan</t>
  </si>
  <si>
    <t>Sub Total</t>
  </si>
  <si>
    <t>Other Countries</t>
  </si>
  <si>
    <t>Grand Total</t>
  </si>
  <si>
    <t>IMPORTS</t>
  </si>
  <si>
    <t>China , P.R.</t>
  </si>
  <si>
    <t>Indonesia</t>
  </si>
  <si>
    <t>Argentina</t>
  </si>
  <si>
    <t>Saudi Arabia</t>
  </si>
  <si>
    <t>Ukraine</t>
  </si>
  <si>
    <t>Korea R.</t>
  </si>
  <si>
    <t>South Africa</t>
  </si>
  <si>
    <t>Brazil</t>
  </si>
  <si>
    <t>Paraguay</t>
  </si>
  <si>
    <t>U.K.</t>
  </si>
  <si>
    <t>Egypt</t>
  </si>
  <si>
    <t>Czech Republic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</si>
  <si>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</si>
  <si>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</si>
  <si>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</si>
  <si>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</si>
  <si>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</si>
  <si>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</si>
  <si>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</si>
  <si>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</si>
  <si>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</si>
  <si>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F.Y. 2012/13 (2069/70) </t>
  </si>
  <si>
    <t>Exports of NTIS Products</t>
  </si>
  <si>
    <t>Products</t>
  </si>
  <si>
    <t>Qty in Kg</t>
  </si>
  <si>
    <t>Value 000 Rs.</t>
  </si>
  <si>
    <t> Lentils</t>
  </si>
  <si>
    <t>Natural Honey</t>
  </si>
  <si>
    <t>Woolen Products</t>
  </si>
  <si>
    <t>( F.Y. 2014/15)</t>
  </si>
  <si>
    <t xml:space="preserve">F.Y. 2013/14 (2070/71) </t>
  </si>
  <si>
    <t xml:space="preserve">F.Y. 2014/15 (2071/72) </t>
  </si>
  <si>
    <t>Percentage Change in  F.Y. 2013/14 compared to same period of the previous year</t>
  </si>
  <si>
    <t>Percentage Change in  F.Y. 2014/15 compared to same period of the previous 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</si>
</sst>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8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4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ont="1" applyAlignment="1">
      <alignment vertical="top"/>
      <protection/>
    </xf>
    <xf numFmtId="0" fontId="4" fillId="0" borderId="10" xfId="58" applyFont="1" applyBorder="1" applyAlignment="1">
      <alignment horizontal="right" vertical="top"/>
      <protection/>
    </xf>
    <xf numFmtId="0" fontId="4" fillId="0" borderId="0" xfId="58" applyFont="1" applyBorder="1" applyAlignment="1">
      <alignment horizontal="right" vertical="top"/>
      <protection/>
    </xf>
    <xf numFmtId="0" fontId="2" fillId="0" borderId="11" xfId="58" applyFont="1" applyBorder="1" applyAlignment="1">
      <alignment vertical="top" wrapText="1"/>
      <protection/>
    </xf>
    <xf numFmtId="0" fontId="2" fillId="0" borderId="0" xfId="58" applyFont="1" applyAlignment="1">
      <alignment vertical="top" wrapText="1"/>
      <protection/>
    </xf>
    <xf numFmtId="0" fontId="2" fillId="0" borderId="11" xfId="58" applyNumberFormat="1" applyFont="1" applyBorder="1" applyAlignment="1">
      <alignment vertical="top" wrapText="1"/>
      <protection/>
    </xf>
    <xf numFmtId="0" fontId="2" fillId="0" borderId="12" xfId="58" applyFont="1" applyBorder="1" applyAlignment="1">
      <alignment vertical="top" wrapText="1"/>
      <protection/>
    </xf>
    <xf numFmtId="0" fontId="2" fillId="0" borderId="13" xfId="58" applyFont="1" applyBorder="1">
      <alignment/>
      <protection/>
    </xf>
    <xf numFmtId="0" fontId="2" fillId="0" borderId="13" xfId="58" applyFont="1" applyBorder="1" applyAlignment="1">
      <alignment horizontal="center" vertical="top"/>
      <protection/>
    </xf>
    <xf numFmtId="0" fontId="2" fillId="0" borderId="14" xfId="58" applyFont="1" applyBorder="1" applyAlignment="1">
      <alignment horizontal="center" vertical="top"/>
      <protection/>
    </xf>
    <xf numFmtId="0" fontId="7" fillId="0" borderId="0" xfId="58" applyNumberFormat="1" applyFont="1" applyFill="1" applyBorder="1" applyAlignment="1" applyProtection="1">
      <alignment horizontal="left" vertical="top"/>
      <protection/>
    </xf>
    <xf numFmtId="0" fontId="7" fillId="0" borderId="0" xfId="58" applyNumberFormat="1" applyFont="1" applyFill="1" applyBorder="1" applyAlignment="1" applyProtection="1">
      <alignment vertical="top"/>
      <protection/>
    </xf>
    <xf numFmtId="0" fontId="2" fillId="0" borderId="0" xfId="58" applyAlignment="1">
      <alignment vertical="top" wrapText="1"/>
      <protection/>
    </xf>
    <xf numFmtId="0" fontId="2" fillId="0" borderId="0" xfId="58" applyAlignment="1">
      <alignment horizontal="left" vertical="top" wrapText="1"/>
      <protection/>
    </xf>
    <xf numFmtId="0" fontId="4" fillId="0" borderId="15" xfId="58" applyFont="1" applyBorder="1" applyAlignment="1">
      <alignment horizontal="center" vertical="top"/>
      <protection/>
    </xf>
    <xf numFmtId="0" fontId="4" fillId="0" borderId="16" xfId="58" applyFont="1" applyBorder="1" applyAlignment="1">
      <alignment horizontal="right" vertical="top"/>
      <protection/>
    </xf>
    <xf numFmtId="0" fontId="4" fillId="0" borderId="17" xfId="58" applyFont="1" applyBorder="1" applyAlignment="1">
      <alignment horizontal="center" vertical="top"/>
      <protection/>
    </xf>
    <xf numFmtId="164" fontId="2" fillId="0" borderId="11" xfId="44" applyNumberFormat="1" applyFont="1" applyBorder="1" applyAlignment="1">
      <alignment/>
    </xf>
    <xf numFmtId="165" fontId="2" fillId="0" borderId="0" xfId="58" applyNumberFormat="1" applyFont="1" applyBorder="1">
      <alignment/>
      <protection/>
    </xf>
    <xf numFmtId="165" fontId="2" fillId="0" borderId="13" xfId="58" applyNumberFormat="1" applyFont="1" applyBorder="1">
      <alignment/>
      <protection/>
    </xf>
    <xf numFmtId="164" fontId="2" fillId="0" borderId="11" xfId="44" applyNumberFormat="1" applyFont="1" applyBorder="1" applyAlignment="1">
      <alignment/>
    </xf>
    <xf numFmtId="0" fontId="2" fillId="0" borderId="17" xfId="58" applyNumberFormat="1" applyFont="1" applyBorder="1" applyAlignment="1">
      <alignment vertical="top"/>
      <protection/>
    </xf>
    <xf numFmtId="164" fontId="2" fillId="0" borderId="18" xfId="44" applyNumberFormat="1" applyFont="1" applyBorder="1" applyAlignment="1">
      <alignment/>
    </xf>
    <xf numFmtId="165" fontId="2" fillId="0" borderId="10" xfId="58" applyNumberFormat="1" applyFont="1" applyBorder="1">
      <alignment/>
      <protection/>
    </xf>
    <xf numFmtId="165" fontId="2" fillId="0" borderId="17" xfId="58" applyNumberFormat="1" applyFont="1" applyBorder="1">
      <alignment/>
      <protection/>
    </xf>
    <xf numFmtId="164" fontId="4" fillId="0" borderId="11" xfId="44" applyNumberFormat="1" applyFont="1" applyBorder="1" applyAlignment="1">
      <alignment/>
    </xf>
    <xf numFmtId="165" fontId="4" fillId="0" borderId="0" xfId="58" applyNumberFormat="1" applyFont="1" applyBorder="1">
      <alignment/>
      <protection/>
    </xf>
    <xf numFmtId="165" fontId="4" fillId="0" borderId="13" xfId="58" applyNumberFormat="1" applyFont="1" applyBorder="1">
      <alignment/>
      <protection/>
    </xf>
    <xf numFmtId="0" fontId="2" fillId="0" borderId="14" xfId="58" applyFont="1" applyBorder="1">
      <alignment/>
      <protection/>
    </xf>
    <xf numFmtId="0" fontId="2" fillId="0" borderId="12" xfId="58" applyBorder="1">
      <alignment/>
      <protection/>
    </xf>
    <xf numFmtId="0" fontId="2" fillId="0" borderId="15" xfId="58" applyFont="1" applyBorder="1">
      <alignment/>
      <protection/>
    </xf>
    <xf numFmtId="0" fontId="2" fillId="0" borderId="0" xfId="59">
      <alignment/>
      <protection/>
    </xf>
    <xf numFmtId="164" fontId="2" fillId="0" borderId="19" xfId="45" applyNumberFormat="1" applyFont="1" applyBorder="1" applyAlignment="1">
      <alignment/>
    </xf>
    <xf numFmtId="164" fontId="2" fillId="0" borderId="0" xfId="45" applyNumberFormat="1" applyFont="1" applyBorder="1" applyAlignment="1">
      <alignment vertical="top"/>
    </xf>
    <xf numFmtId="0" fontId="4" fillId="0" borderId="14" xfId="59" applyFont="1" applyBorder="1" applyAlignment="1">
      <alignment vertical="top"/>
      <protection/>
    </xf>
    <xf numFmtId="0" fontId="2" fillId="0" borderId="17" xfId="59" applyFont="1" applyBorder="1" applyAlignment="1">
      <alignment vertical="top"/>
      <protection/>
    </xf>
    <xf numFmtId="164" fontId="2" fillId="0" borderId="11" xfId="45" applyNumberFormat="1" applyFont="1" applyBorder="1" applyAlignment="1">
      <alignment vertical="top"/>
    </xf>
    <xf numFmtId="0" fontId="4" fillId="0" borderId="13" xfId="59" applyFont="1" applyBorder="1" applyAlignment="1">
      <alignment vertical="top"/>
      <protection/>
    </xf>
    <xf numFmtId="0" fontId="2" fillId="0" borderId="13" xfId="59" applyFont="1" applyBorder="1" applyAlignment="1">
      <alignment vertical="top"/>
      <protection/>
    </xf>
    <xf numFmtId="164" fontId="2" fillId="0" borderId="19" xfId="45" applyNumberFormat="1" applyFont="1" applyBorder="1" applyAlignment="1">
      <alignment vertical="top"/>
    </xf>
    <xf numFmtId="0" fontId="4" fillId="0" borderId="16" xfId="59" applyFont="1" applyBorder="1" applyAlignment="1">
      <alignment vertical="top"/>
      <protection/>
    </xf>
    <xf numFmtId="164" fontId="2" fillId="0" borderId="20" xfId="45" applyNumberFormat="1" applyFont="1" applyBorder="1" applyAlignment="1">
      <alignment vertical="top"/>
    </xf>
    <xf numFmtId="0" fontId="2" fillId="0" borderId="13" xfId="59" applyFont="1" applyBorder="1">
      <alignment/>
      <protection/>
    </xf>
    <xf numFmtId="164" fontId="2" fillId="0" borderId="0" xfId="45" applyNumberFormat="1" applyFont="1" applyAlignment="1">
      <alignment/>
    </xf>
    <xf numFmtId="0" fontId="7" fillId="0" borderId="0" xfId="59" applyNumberFormat="1" applyFont="1" applyFill="1" applyBorder="1" applyAlignment="1" applyProtection="1">
      <alignment vertical="top"/>
      <protection/>
    </xf>
    <xf numFmtId="0" fontId="2" fillId="0" borderId="0" xfId="59" applyNumberFormat="1" applyFont="1" applyAlignment="1">
      <alignment vertical="top"/>
      <protection/>
    </xf>
    <xf numFmtId="165" fontId="2" fillId="0" borderId="11" xfId="45" applyNumberFormat="1" applyFont="1" applyBorder="1" applyAlignment="1">
      <alignment vertical="top"/>
    </xf>
    <xf numFmtId="164" fontId="7" fillId="0" borderId="11" xfId="45" applyNumberFormat="1" applyFont="1" applyBorder="1" applyAlignment="1">
      <alignment vertical="top"/>
    </xf>
    <xf numFmtId="164" fontId="4" fillId="0" borderId="11" xfId="45" applyNumberFormat="1" applyFont="1" applyBorder="1" applyAlignment="1">
      <alignment horizontal="right" vertical="top"/>
    </xf>
    <xf numFmtId="0" fontId="2" fillId="0" borderId="13" xfId="59" applyNumberFormat="1" applyFont="1" applyBorder="1" applyAlignment="1">
      <alignment vertical="top"/>
      <protection/>
    </xf>
    <xf numFmtId="0" fontId="4" fillId="0" borderId="19" xfId="59" applyFont="1" applyBorder="1" applyAlignment="1">
      <alignment horizontal="right" vertical="top"/>
      <protection/>
    </xf>
    <xf numFmtId="164" fontId="4" fillId="0" borderId="21" xfId="45" applyNumberFormat="1" applyFont="1" applyBorder="1" applyAlignment="1">
      <alignment vertical="top"/>
    </xf>
    <xf numFmtId="0" fontId="4" fillId="0" borderId="16" xfId="59" applyFont="1" applyBorder="1" applyAlignment="1">
      <alignment horizontal="right" vertical="top"/>
      <protection/>
    </xf>
    <xf numFmtId="164" fontId="7" fillId="0" borderId="19" xfId="45" applyNumberFormat="1" applyFont="1" applyBorder="1" applyAlignment="1">
      <alignment vertical="top"/>
    </xf>
    <xf numFmtId="164" fontId="7" fillId="0" borderId="0" xfId="45" applyNumberFormat="1" applyFont="1" applyBorder="1" applyAlignment="1">
      <alignment vertical="top"/>
    </xf>
    <xf numFmtId="164" fontId="4" fillId="0" borderId="22" xfId="45" applyNumberFormat="1" applyFont="1" applyBorder="1" applyAlignment="1">
      <alignment vertical="top"/>
    </xf>
    <xf numFmtId="164" fontId="8" fillId="0" borderId="23" xfId="45" applyNumberFormat="1" applyFont="1" applyBorder="1" applyAlignment="1">
      <alignment vertical="top"/>
    </xf>
    <xf numFmtId="165" fontId="4" fillId="0" borderId="23" xfId="45" applyNumberFormat="1" applyFont="1" applyBorder="1" applyAlignment="1">
      <alignment vertical="top"/>
    </xf>
    <xf numFmtId="0" fontId="4" fillId="0" borderId="0" xfId="59" applyNumberFormat="1" applyFont="1" applyAlignment="1">
      <alignment vertical="top"/>
      <protection/>
    </xf>
    <xf numFmtId="165" fontId="8" fillId="0" borderId="16" xfId="45" applyNumberFormat="1" applyFont="1" applyBorder="1" applyAlignment="1">
      <alignment vertical="top"/>
    </xf>
    <xf numFmtId="0" fontId="2" fillId="0" borderId="16" xfId="59" applyFont="1" applyBorder="1">
      <alignment/>
      <protection/>
    </xf>
    <xf numFmtId="164" fontId="2" fillId="0" borderId="21" xfId="45" applyNumberFormat="1" applyFont="1" applyBorder="1" applyAlignment="1">
      <alignment vertical="top"/>
    </xf>
    <xf numFmtId="165" fontId="7" fillId="0" borderId="17" xfId="45" applyNumberFormat="1" applyFont="1" applyBorder="1" applyAlignment="1">
      <alignment vertical="top"/>
    </xf>
    <xf numFmtId="165" fontId="7" fillId="0" borderId="13" xfId="45" applyNumberFormat="1" applyFont="1" applyBorder="1" applyAlignment="1">
      <alignment vertical="top"/>
    </xf>
    <xf numFmtId="165" fontId="7" fillId="0" borderId="14" xfId="45" applyNumberFormat="1" applyFont="1" applyBorder="1" applyAlignment="1">
      <alignment vertical="top"/>
    </xf>
    <xf numFmtId="0" fontId="2" fillId="0" borderId="0" xfId="60">
      <alignment/>
      <protection/>
    </xf>
    <xf numFmtId="0" fontId="2" fillId="0" borderId="0" xfId="60" applyFont="1" applyBorder="1" applyAlignment="1">
      <alignment vertical="top"/>
      <protection/>
    </xf>
    <xf numFmtId="0" fontId="4" fillId="0" borderId="17" xfId="60" applyFont="1" applyBorder="1" applyAlignment="1">
      <alignment vertical="top"/>
      <protection/>
    </xf>
    <xf numFmtId="0" fontId="4" fillId="0" borderId="18" xfId="60" applyFont="1" applyBorder="1" applyAlignment="1">
      <alignment horizontal="right" vertical="top"/>
      <protection/>
    </xf>
    <xf numFmtId="0" fontId="4" fillId="0" borderId="14" xfId="60" applyFont="1" applyBorder="1" applyAlignment="1">
      <alignment vertical="top"/>
      <protection/>
    </xf>
    <xf numFmtId="0" fontId="4" fillId="0" borderId="12" xfId="60" applyFont="1" applyBorder="1" applyAlignment="1">
      <alignment horizontal="right" vertical="top"/>
      <protection/>
    </xf>
    <xf numFmtId="0" fontId="2" fillId="0" borderId="17" xfId="60" applyFont="1" applyBorder="1" applyAlignment="1">
      <alignment vertical="top"/>
      <protection/>
    </xf>
    <xf numFmtId="164" fontId="2" fillId="0" borderId="11" xfId="46" applyNumberFormat="1" applyFont="1" applyBorder="1" applyAlignment="1">
      <alignment vertical="top"/>
    </xf>
    <xf numFmtId="0" fontId="2" fillId="0" borderId="11" xfId="60" applyFont="1" applyBorder="1" applyAlignment="1">
      <alignment vertical="top"/>
      <protection/>
    </xf>
    <xf numFmtId="0" fontId="2" fillId="0" borderId="13" xfId="60" applyFont="1" applyBorder="1" applyAlignment="1">
      <alignment vertical="top"/>
      <protection/>
    </xf>
    <xf numFmtId="164" fontId="2" fillId="0" borderId="23" xfId="46" applyNumberFormat="1" applyFont="1" applyBorder="1" applyAlignment="1">
      <alignment vertical="top"/>
    </xf>
    <xf numFmtId="0" fontId="2" fillId="0" borderId="0" xfId="60" applyFont="1" applyBorder="1" applyAlignment="1">
      <alignment horizontal="left" vertical="top"/>
      <protection/>
    </xf>
    <xf numFmtId="0" fontId="4" fillId="0" borderId="18" xfId="60" applyFont="1" applyBorder="1" applyAlignment="1">
      <alignment vertical="top"/>
      <protection/>
    </xf>
    <xf numFmtId="0" fontId="4" fillId="0" borderId="12" xfId="60" applyFont="1" applyBorder="1" applyAlignment="1">
      <alignment vertical="top"/>
      <protection/>
    </xf>
    <xf numFmtId="3" fontId="2" fillId="0" borderId="12" xfId="60" applyNumberFormat="1" applyFont="1" applyBorder="1" applyAlignment="1">
      <alignment vertical="top"/>
      <protection/>
    </xf>
    <xf numFmtId="0" fontId="4" fillId="0" borderId="0" xfId="60" applyFont="1" applyBorder="1" applyAlignment="1">
      <alignment horizontal="left" vertical="top"/>
      <protection/>
    </xf>
    <xf numFmtId="3" fontId="4" fillId="0" borderId="0" xfId="60" applyNumberFormat="1" applyFont="1" applyBorder="1" applyAlignment="1">
      <alignment vertical="top"/>
      <protection/>
    </xf>
    <xf numFmtId="0" fontId="4" fillId="0" borderId="0" xfId="60" applyFont="1" applyBorder="1" applyAlignment="1">
      <alignment horizontal="right" vertical="top"/>
      <protection/>
    </xf>
    <xf numFmtId="0" fontId="4" fillId="0" borderId="17" xfId="60" applyFont="1" applyBorder="1" applyAlignment="1">
      <alignment horizontal="centerContinuous" vertical="top"/>
      <protection/>
    </xf>
    <xf numFmtId="0" fontId="4" fillId="0" borderId="18" xfId="60" applyFont="1" applyBorder="1" applyAlignment="1">
      <alignment horizontal="left" vertical="top"/>
      <protection/>
    </xf>
    <xf numFmtId="0" fontId="4" fillId="0" borderId="12" xfId="60" applyFont="1" applyBorder="1" applyAlignment="1">
      <alignment horizontal="left" vertical="top"/>
      <protection/>
    </xf>
    <xf numFmtId="0" fontId="2" fillId="0" borderId="11" xfId="60" applyFont="1" applyBorder="1" applyAlignment="1">
      <alignment horizontal="left" vertical="top"/>
      <protection/>
    </xf>
    <xf numFmtId="0" fontId="2" fillId="0" borderId="11" xfId="60" applyFont="1" applyBorder="1" applyAlignment="1">
      <alignment wrapText="1"/>
      <protection/>
    </xf>
    <xf numFmtId="164" fontId="2" fillId="0" borderId="11" xfId="46" applyNumberFormat="1" applyFont="1" applyBorder="1" applyAlignment="1">
      <alignment/>
    </xf>
    <xf numFmtId="0" fontId="2" fillId="0" borderId="11" xfId="60" applyFont="1" applyFill="1" applyBorder="1" applyAlignment="1">
      <alignment horizontal="left" vertical="top"/>
      <protection/>
    </xf>
    <xf numFmtId="0" fontId="2" fillId="0" borderId="23" xfId="60" applyFont="1" applyBorder="1" applyAlignment="1">
      <alignment horizontal="left" vertical="top"/>
      <protection/>
    </xf>
    <xf numFmtId="0" fontId="2" fillId="0" borderId="14" xfId="60" applyFont="1" applyBorder="1" applyAlignment="1">
      <alignment vertical="top"/>
      <protection/>
    </xf>
    <xf numFmtId="0" fontId="2" fillId="0" borderId="12" xfId="60" applyFont="1" applyBorder="1" applyAlignment="1">
      <alignment horizontal="left" vertical="top"/>
      <protection/>
    </xf>
    <xf numFmtId="164" fontId="2" fillId="0" borderId="11" xfId="46" applyNumberFormat="1" applyFont="1" applyBorder="1" applyAlignment="1">
      <alignment wrapText="1"/>
    </xf>
    <xf numFmtId="164" fontId="2" fillId="0" borderId="23" xfId="60" applyNumberFormat="1" applyFont="1" applyBorder="1">
      <alignment/>
      <protection/>
    </xf>
    <xf numFmtId="164" fontId="2" fillId="0" borderId="12" xfId="60" applyNumberFormat="1" applyFont="1" applyBorder="1" applyAlignment="1">
      <alignment vertical="top"/>
      <protection/>
    </xf>
    <xf numFmtId="164" fontId="4" fillId="0" borderId="23" xfId="46" applyNumberFormat="1" applyFont="1" applyBorder="1" applyAlignment="1">
      <alignment vertical="top"/>
    </xf>
    <xf numFmtId="0" fontId="2" fillId="0" borderId="11" xfId="60" applyFont="1" applyBorder="1">
      <alignment/>
      <protection/>
    </xf>
    <xf numFmtId="0" fontId="2" fillId="0" borderId="12" xfId="60" applyFont="1" applyBorder="1" applyAlignment="1">
      <alignment vertical="top"/>
      <protection/>
    </xf>
    <xf numFmtId="0" fontId="7" fillId="0" borderId="11" xfId="60" applyFont="1" applyBorder="1" applyAlignment="1">
      <alignment vertical="center"/>
      <protection/>
    </xf>
    <xf numFmtId="0" fontId="2" fillId="0" borderId="18" xfId="60" applyFont="1" applyBorder="1" applyAlignment="1">
      <alignment horizontal="left" vertical="top"/>
      <protection/>
    </xf>
    <xf numFmtId="164" fontId="2" fillId="0" borderId="18" xfId="46" applyNumberFormat="1" applyFont="1" applyBorder="1" applyAlignment="1">
      <alignment wrapText="1"/>
    </xf>
    <xf numFmtId="0" fontId="6" fillId="0" borderId="11" xfId="60" applyFont="1" applyBorder="1" applyAlignment="1">
      <alignment vertical="top"/>
      <protection/>
    </xf>
    <xf numFmtId="0" fontId="2" fillId="0" borderId="23" xfId="60" applyFont="1" applyBorder="1" applyAlignment="1">
      <alignment vertical="top"/>
      <protection/>
    </xf>
    <xf numFmtId="0" fontId="4" fillId="0" borderId="11" xfId="60" applyFont="1" applyBorder="1" applyAlignment="1">
      <alignment horizontal="right" vertical="top"/>
      <protection/>
    </xf>
    <xf numFmtId="164" fontId="2" fillId="0" borderId="11" xfId="46" applyNumberFormat="1" applyFont="1" applyBorder="1" applyAlignment="1">
      <alignment/>
    </xf>
    <xf numFmtId="0" fontId="4" fillId="0" borderId="13" xfId="60" applyFont="1" applyBorder="1" applyAlignment="1">
      <alignment horizontal="centerContinuous" vertical="top"/>
      <protection/>
    </xf>
    <xf numFmtId="164" fontId="2" fillId="0" borderId="11" xfId="60" applyNumberFormat="1" applyFont="1" applyFill="1" applyBorder="1">
      <alignment/>
      <protection/>
    </xf>
    <xf numFmtId="0" fontId="4" fillId="0" borderId="18" xfId="58" applyFont="1" applyBorder="1" applyAlignment="1">
      <alignment horizontal="centerContinuous" vertical="top" wrapText="1"/>
      <protection/>
    </xf>
    <xf numFmtId="0" fontId="7" fillId="0" borderId="11" xfId="58" applyFont="1" applyBorder="1" applyAlignment="1">
      <alignment vertical="center" wrapText="1"/>
      <protection/>
    </xf>
    <xf numFmtId="0" fontId="2" fillId="0" borderId="18" xfId="58" applyNumberFormat="1" applyFont="1" applyBorder="1" applyAlignment="1">
      <alignment vertical="top" wrapText="1"/>
      <protection/>
    </xf>
    <xf numFmtId="0" fontId="4" fillId="0" borderId="11" xfId="58" applyNumberFormat="1" applyFont="1" applyBorder="1" applyAlignment="1">
      <alignment vertical="top" wrapText="1"/>
      <protection/>
    </xf>
    <xf numFmtId="0" fontId="2" fillId="0" borderId="12" xfId="58" applyFont="1" applyBorder="1" applyAlignment="1">
      <alignment wrapText="1"/>
      <protection/>
    </xf>
    <xf numFmtId="0" fontId="0" fillId="0" borderId="0" xfId="0" applyAlignment="1">
      <alignment wrapText="1"/>
    </xf>
    <xf numFmtId="164" fontId="4" fillId="0" borderId="15" xfId="45" applyNumberFormat="1" applyFont="1" applyBorder="1" applyAlignment="1">
      <alignment vertical="top"/>
    </xf>
    <xf numFmtId="164" fontId="4" fillId="0" borderId="12" xfId="45" applyNumberFormat="1" applyFont="1" applyBorder="1" applyAlignment="1">
      <alignment vertical="top"/>
    </xf>
    <xf numFmtId="0" fontId="11" fillId="0" borderId="0" xfId="0" applyFont="1" applyAlignment="1">
      <alignment/>
    </xf>
    <xf numFmtId="164" fontId="11" fillId="0" borderId="0" xfId="42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0" fillId="0" borderId="18" xfId="0" applyFont="1" applyBorder="1" applyAlignment="1">
      <alignment horizontal="right" vertical="top"/>
    </xf>
    <xf numFmtId="164" fontId="10" fillId="0" borderId="18" xfId="42" applyNumberFormat="1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1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3" xfId="0" applyFont="1" applyBorder="1" applyAlignment="1">
      <alignment horizontal="left"/>
    </xf>
    <xf numFmtId="20" fontId="10" fillId="0" borderId="0" xfId="0" applyNumberFormat="1" applyFont="1" applyBorder="1" applyAlignment="1" quotePrefix="1">
      <alignment horizontal="right"/>
    </xf>
    <xf numFmtId="165" fontId="10" fillId="0" borderId="11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166" fontId="13" fillId="0" borderId="11" xfId="42" applyNumberFormat="1" applyFont="1" applyBorder="1" applyAlignment="1">
      <alignment vertical="top"/>
    </xf>
    <xf numFmtId="166" fontId="14" fillId="0" borderId="11" xfId="42" applyNumberFormat="1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4" xfId="0" applyFont="1" applyBorder="1" applyAlignment="1">
      <alignment horizontal="left"/>
    </xf>
    <xf numFmtId="43" fontId="12" fillId="0" borderId="12" xfId="42" applyFont="1" applyBorder="1" applyAlignment="1">
      <alignment vertical="top"/>
    </xf>
    <xf numFmtId="43" fontId="11" fillId="0" borderId="12" xfId="42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165" fontId="10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3" xfId="0" applyFont="1" applyBorder="1" applyAlignment="1">
      <alignment vertical="top" wrapText="1"/>
    </xf>
    <xf numFmtId="165" fontId="10" fillId="0" borderId="11" xfId="0" applyNumberFormat="1" applyFont="1" applyBorder="1" applyAlignment="1">
      <alignment vertical="top"/>
    </xf>
    <xf numFmtId="0" fontId="11" fillId="0" borderId="14" xfId="0" applyFont="1" applyBorder="1" applyAlignment="1">
      <alignment vertical="top" wrapText="1"/>
    </xf>
    <xf numFmtId="0" fontId="10" fillId="0" borderId="12" xfId="0" applyFont="1" applyBorder="1" applyAlignment="1">
      <alignment vertical="top"/>
    </xf>
    <xf numFmtId="43" fontId="2" fillId="0" borderId="11" xfId="44" applyNumberFormat="1" applyFont="1" applyBorder="1" applyAlignment="1">
      <alignment vertical="top"/>
    </xf>
    <xf numFmtId="43" fontId="2" fillId="0" borderId="11" xfId="0" applyNumberFormat="1" applyFont="1" applyBorder="1" applyAlignment="1">
      <alignment vertical="top"/>
    </xf>
    <xf numFmtId="0" fontId="16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2" fillId="0" borderId="13" xfId="0" applyFont="1" applyFill="1" applyBorder="1" applyAlignment="1">
      <alignment/>
    </xf>
    <xf numFmtId="3" fontId="7" fillId="0" borderId="0" xfId="0" applyNumberFormat="1" applyFont="1" applyBorder="1" applyAlignment="1">
      <alignment vertical="center"/>
    </xf>
    <xf numFmtId="167" fontId="7" fillId="0" borderId="13" xfId="44" applyNumberFormat="1" applyFont="1" applyBorder="1" applyAlignment="1">
      <alignment/>
    </xf>
    <xf numFmtId="167" fontId="7" fillId="0" borderId="11" xfId="44" applyNumberFormat="1" applyFont="1" applyBorder="1" applyAlignment="1">
      <alignment/>
    </xf>
    <xf numFmtId="0" fontId="2" fillId="0" borderId="13" xfId="0" applyNumberFormat="1" applyFont="1" applyBorder="1" applyAlignment="1">
      <alignment vertical="top" wrapText="1"/>
    </xf>
    <xf numFmtId="164" fontId="7" fillId="0" borderId="0" xfId="44" applyNumberFormat="1" applyFont="1" applyBorder="1" applyAlignment="1">
      <alignment horizontal="right" vertical="center"/>
    </xf>
    <xf numFmtId="164" fontId="7" fillId="0" borderId="0" xfId="44" applyNumberFormat="1" applyFont="1" applyBorder="1" applyAlignment="1">
      <alignment vertical="top"/>
    </xf>
    <xf numFmtId="164" fontId="2" fillId="0" borderId="0" xfId="44" applyNumberFormat="1" applyFont="1" applyBorder="1" applyAlignment="1">
      <alignment vertical="top"/>
    </xf>
    <xf numFmtId="164" fontId="2" fillId="0" borderId="13" xfId="44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vertical="top" wrapText="1"/>
    </xf>
    <xf numFmtId="164" fontId="7" fillId="0" borderId="0" xfId="44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164" fontId="7" fillId="0" borderId="13" xfId="44" applyNumberFormat="1" applyFont="1" applyBorder="1" applyAlignment="1">
      <alignment/>
    </xf>
    <xf numFmtId="0" fontId="2" fillId="0" borderId="14" xfId="0" applyNumberFormat="1" applyFont="1" applyBorder="1" applyAlignment="1">
      <alignment vertical="top" wrapText="1"/>
    </xf>
    <xf numFmtId="164" fontId="2" fillId="0" borderId="15" xfId="44" applyNumberFormat="1" applyFont="1" applyBorder="1" applyAlignment="1">
      <alignment vertical="top"/>
    </xf>
    <xf numFmtId="164" fontId="7" fillId="0" borderId="15" xfId="44" applyNumberFormat="1" applyFont="1" applyBorder="1" applyAlignment="1">
      <alignment horizontal="right" vertical="center"/>
    </xf>
    <xf numFmtId="166" fontId="7" fillId="0" borderId="14" xfId="44" applyNumberFormat="1" applyFont="1" applyBorder="1" applyAlignment="1">
      <alignment/>
    </xf>
    <xf numFmtId="166" fontId="7" fillId="0" borderId="12" xfId="44" applyNumberFormat="1" applyFont="1" applyBorder="1" applyAlignment="1">
      <alignment/>
    </xf>
    <xf numFmtId="0" fontId="10" fillId="0" borderId="19" xfId="0" applyFont="1" applyBorder="1" applyAlignment="1">
      <alignment horizontal="left"/>
    </xf>
    <xf numFmtId="43" fontId="12" fillId="0" borderId="11" xfId="42" applyFont="1" applyBorder="1" applyAlignment="1">
      <alignment vertical="top"/>
    </xf>
    <xf numFmtId="43" fontId="11" fillId="0" borderId="11" xfId="42" applyFont="1" applyBorder="1" applyAlignment="1">
      <alignment/>
    </xf>
    <xf numFmtId="0" fontId="13" fillId="0" borderId="19" xfId="0" applyFont="1" applyBorder="1" applyAlignment="1">
      <alignment/>
    </xf>
    <xf numFmtId="0" fontId="11" fillId="0" borderId="21" xfId="0" applyFont="1" applyBorder="1" applyAlignment="1">
      <alignment/>
    </xf>
    <xf numFmtId="43" fontId="2" fillId="0" borderId="18" xfId="0" applyNumberFormat="1" applyFont="1" applyBorder="1" applyAlignment="1">
      <alignment vertical="top"/>
    </xf>
    <xf numFmtId="166" fontId="13" fillId="0" borderId="13" xfId="42" applyNumberFormat="1" applyFont="1" applyBorder="1" applyAlignment="1">
      <alignment vertical="top"/>
    </xf>
    <xf numFmtId="43" fontId="2" fillId="0" borderId="18" xfId="44" applyNumberFormat="1" applyFont="1" applyBorder="1" applyAlignment="1">
      <alignment vertical="top"/>
    </xf>
    <xf numFmtId="43" fontId="2" fillId="0" borderId="17" xfId="44" applyNumberFormat="1" applyFont="1" applyBorder="1" applyAlignment="1">
      <alignment vertical="top"/>
    </xf>
    <xf numFmtId="164" fontId="4" fillId="0" borderId="0" xfId="45" applyNumberFormat="1" applyFont="1" applyBorder="1" applyAlignment="1">
      <alignment horizontal="right" vertical="top"/>
    </xf>
    <xf numFmtId="164" fontId="2" fillId="0" borderId="10" xfId="45" applyNumberFormat="1" applyFont="1" applyBorder="1" applyAlignment="1">
      <alignment vertical="top"/>
    </xf>
    <xf numFmtId="164" fontId="2" fillId="0" borderId="0" xfId="45" applyNumberFormat="1" applyFont="1" applyBorder="1" applyAlignment="1">
      <alignment/>
    </xf>
    <xf numFmtId="164" fontId="2" fillId="0" borderId="15" xfId="45" applyNumberFormat="1" applyFont="1" applyBorder="1" applyAlignment="1">
      <alignment vertical="top"/>
    </xf>
    <xf numFmtId="164" fontId="8" fillId="0" borderId="22" xfId="45" applyNumberFormat="1" applyFont="1" applyBorder="1" applyAlignment="1">
      <alignment vertical="top"/>
    </xf>
    <xf numFmtId="0" fontId="4" fillId="0" borderId="0" xfId="59" applyFont="1" applyBorder="1" applyAlignment="1">
      <alignment horizontal="right" vertical="top"/>
      <protection/>
    </xf>
    <xf numFmtId="164" fontId="4" fillId="0" borderId="24" xfId="45" applyNumberFormat="1" applyFont="1" applyBorder="1" applyAlignment="1">
      <alignment vertical="top"/>
    </xf>
    <xf numFmtId="0" fontId="4" fillId="0" borderId="17" xfId="58" applyFont="1" applyBorder="1" applyAlignment="1">
      <alignment horizontal="right" vertical="top"/>
      <protection/>
    </xf>
    <xf numFmtId="0" fontId="4" fillId="0" borderId="13" xfId="58" applyFont="1" applyBorder="1" applyAlignment="1">
      <alignment horizontal="right" vertical="top"/>
      <protection/>
    </xf>
    <xf numFmtId="0" fontId="4" fillId="0" borderId="14" xfId="58" applyFont="1" applyBorder="1" applyAlignment="1">
      <alignment horizontal="center" vertical="top"/>
      <protection/>
    </xf>
    <xf numFmtId="0" fontId="2" fillId="0" borderId="18" xfId="59" applyFont="1" applyBorder="1" applyAlignment="1">
      <alignment vertical="top"/>
      <protection/>
    </xf>
    <xf numFmtId="0" fontId="4" fillId="0" borderId="11" xfId="59" applyFont="1" applyBorder="1" applyAlignment="1">
      <alignment vertical="top"/>
      <protection/>
    </xf>
    <xf numFmtId="0" fontId="4" fillId="0" borderId="12" xfId="59" applyFont="1" applyBorder="1" applyAlignment="1">
      <alignment vertical="top"/>
      <protection/>
    </xf>
    <xf numFmtId="0" fontId="2" fillId="0" borderId="13" xfId="59" applyNumberFormat="1" applyFont="1" applyFill="1" applyBorder="1" applyAlignment="1">
      <alignment vertical="top"/>
      <protection/>
    </xf>
    <xf numFmtId="0" fontId="2" fillId="0" borderId="11" xfId="59" applyNumberFormat="1" applyFont="1" applyFill="1" applyBorder="1" applyAlignment="1">
      <alignment vertical="top"/>
      <protection/>
    </xf>
    <xf numFmtId="0" fontId="2" fillId="0" borderId="11" xfId="59" applyFont="1" applyBorder="1" applyAlignment="1">
      <alignment vertical="top"/>
      <protection/>
    </xf>
    <xf numFmtId="0" fontId="2" fillId="0" borderId="11" xfId="59" applyNumberFormat="1" applyFont="1" applyBorder="1" applyAlignment="1">
      <alignment vertical="top"/>
      <protection/>
    </xf>
    <xf numFmtId="0" fontId="4" fillId="0" borderId="16" xfId="59" applyNumberFormat="1" applyFont="1" applyBorder="1" applyAlignment="1">
      <alignment vertical="top"/>
      <protection/>
    </xf>
    <xf numFmtId="0" fontId="0" fillId="0" borderId="0" xfId="0" applyAlignment="1">
      <alignment/>
    </xf>
    <xf numFmtId="0" fontId="19" fillId="0" borderId="0" xfId="0" applyFont="1" applyFill="1" applyBorder="1" applyAlignment="1">
      <alignment horizontal="right" vertical="top"/>
    </xf>
    <xf numFmtId="0" fontId="19" fillId="0" borderId="18" xfId="0" applyFont="1" applyBorder="1" applyAlignment="1">
      <alignment horizontal="right"/>
    </xf>
    <xf numFmtId="0" fontId="19" fillId="0" borderId="17" xfId="0" applyFont="1" applyBorder="1" applyAlignment="1">
      <alignment horizontal="right"/>
    </xf>
    <xf numFmtId="0" fontId="9" fillId="0" borderId="0" xfId="0" applyFont="1" applyAlignment="1">
      <alignment horizontal="center"/>
    </xf>
    <xf numFmtId="164" fontId="10" fillId="0" borderId="0" xfId="42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4" fillId="0" borderId="20" xfId="59" applyFont="1" applyBorder="1" applyAlignment="1">
      <alignment horizontal="center" vertical="top"/>
      <protection/>
    </xf>
    <xf numFmtId="0" fontId="4" fillId="0" borderId="10" xfId="59" applyFont="1" applyBorder="1" applyAlignment="1">
      <alignment horizontal="center" vertical="top"/>
      <protection/>
    </xf>
    <xf numFmtId="0" fontId="2" fillId="0" borderId="0" xfId="59" applyFont="1" applyAlignment="1">
      <alignment horizontal="center"/>
      <protection/>
    </xf>
    <xf numFmtId="0" fontId="4" fillId="0" borderId="0" xfId="59" applyNumberFormat="1" applyFont="1" applyAlignment="1">
      <alignment horizontal="center" vertical="top"/>
      <protection/>
    </xf>
    <xf numFmtId="164" fontId="4" fillId="0" borderId="21" xfId="45" applyNumberFormat="1" applyFont="1" applyBorder="1" applyAlignment="1">
      <alignment horizontal="center" vertical="top"/>
    </xf>
    <xf numFmtId="164" fontId="4" fillId="0" borderId="12" xfId="45" applyNumberFormat="1" applyFont="1" applyBorder="1" applyAlignment="1">
      <alignment horizontal="center" vertical="top"/>
    </xf>
    <xf numFmtId="0" fontId="4" fillId="0" borderId="18" xfId="59" applyFont="1" applyBorder="1" applyAlignment="1">
      <alignment horizontal="center" vertical="top"/>
      <protection/>
    </xf>
    <xf numFmtId="0" fontId="4" fillId="0" borderId="0" xfId="58" applyFont="1" applyAlignment="1">
      <alignment horizontal="center" vertical="top"/>
      <protection/>
    </xf>
    <xf numFmtId="0" fontId="2" fillId="0" borderId="0" xfId="58" applyAlignment="1">
      <alignment horizontal="center" vertical="top"/>
      <protection/>
    </xf>
    <xf numFmtId="0" fontId="4" fillId="0" borderId="20" xfId="58" applyFont="1" applyBorder="1" applyAlignment="1">
      <alignment horizontal="center"/>
      <protection/>
    </xf>
    <xf numFmtId="0" fontId="4" fillId="0" borderId="18" xfId="58" applyFont="1" applyBorder="1" applyAlignment="1">
      <alignment horizontal="center"/>
      <protection/>
    </xf>
    <xf numFmtId="164" fontId="4" fillId="0" borderId="19" xfId="44" applyNumberFormat="1" applyFont="1" applyBorder="1" applyAlignment="1">
      <alignment horizontal="center" vertical="top"/>
    </xf>
    <xf numFmtId="164" fontId="4" fillId="0" borderId="11" xfId="44" applyNumberFormat="1" applyFont="1" applyBorder="1" applyAlignment="1">
      <alignment horizontal="center" vertical="top"/>
    </xf>
    <xf numFmtId="0" fontId="4" fillId="0" borderId="0" xfId="60" applyFont="1" applyBorder="1" applyAlignment="1">
      <alignment horizontal="center" vertical="top"/>
      <protection/>
    </xf>
    <xf numFmtId="0" fontId="2" fillId="0" borderId="0" xfId="60" applyFont="1" applyBorder="1" applyAlignment="1">
      <alignment horizontal="center" vertical="top"/>
      <protection/>
    </xf>
    <xf numFmtId="0" fontId="3" fillId="0" borderId="0" xfId="60" applyFont="1" applyBorder="1" applyAlignment="1">
      <alignment horizontal="center" vertical="top"/>
      <protection/>
    </xf>
    <xf numFmtId="0" fontId="5" fillId="0" borderId="0" xfId="60" applyFont="1" applyBorder="1" applyAlignment="1">
      <alignment horizontal="center" vertical="top"/>
      <protection/>
    </xf>
    <xf numFmtId="0" fontId="4" fillId="0" borderId="0" xfId="0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609600" cy="9525"/>
    <xdr:sp>
      <xdr:nvSpPr>
        <xdr:cNvPr id="1" name="AutoShape 1" descr="http://localhost:8000/tepc/search/images/spacer.gif"/>
        <xdr:cNvSpPr>
          <a:spLocks noChangeAspect="1"/>
        </xdr:cNvSpPr>
      </xdr:nvSpPr>
      <xdr:spPr>
        <a:xfrm>
          <a:off x="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09600" cy="9525"/>
    <xdr:sp>
      <xdr:nvSpPr>
        <xdr:cNvPr id="2" name="AutoShape 3" descr="http://localhost:8000/tepc/search/images/spacer.gif"/>
        <xdr:cNvSpPr>
          <a:spLocks noChangeAspect="1"/>
        </xdr:cNvSpPr>
      </xdr:nvSpPr>
      <xdr:spPr>
        <a:xfrm>
          <a:off x="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09600" cy="9525"/>
    <xdr:sp>
      <xdr:nvSpPr>
        <xdr:cNvPr id="3" name="AutoShape 5" descr="http://localhost:8000/tepc/search/images/spacer.gif"/>
        <xdr:cNvSpPr>
          <a:spLocks noChangeAspect="1"/>
        </xdr:cNvSpPr>
      </xdr:nvSpPr>
      <xdr:spPr>
        <a:xfrm>
          <a:off x="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09600" cy="9525"/>
    <xdr:sp>
      <xdr:nvSpPr>
        <xdr:cNvPr id="4" name="AutoShape 8" descr="http://localhost:8000/tepc/search/images/spacer.gif"/>
        <xdr:cNvSpPr>
          <a:spLocks noChangeAspect="1"/>
        </xdr:cNvSpPr>
      </xdr:nvSpPr>
      <xdr:spPr>
        <a:xfrm>
          <a:off x="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09600" cy="9525"/>
    <xdr:sp>
      <xdr:nvSpPr>
        <xdr:cNvPr id="5" name="AutoShape 10" descr="http://localhost:8000/tepc/search/images/spacer.gif"/>
        <xdr:cNvSpPr>
          <a:spLocks noChangeAspect="1"/>
        </xdr:cNvSpPr>
      </xdr:nvSpPr>
      <xdr:spPr>
        <a:xfrm>
          <a:off x="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6" name="AutoShape 1" descr="http://localhost:8000/tepc/search/images/spacer.gif"/>
        <xdr:cNvSpPr>
          <a:spLocks noChangeAspect="1"/>
        </xdr:cNvSpPr>
      </xdr:nvSpPr>
      <xdr:spPr>
        <a:xfrm>
          <a:off x="5210175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7" name="AutoShape 3" descr="http://localhost:8000/tepc/search/images/spacer.gif"/>
        <xdr:cNvSpPr>
          <a:spLocks noChangeAspect="1"/>
        </xdr:cNvSpPr>
      </xdr:nvSpPr>
      <xdr:spPr>
        <a:xfrm>
          <a:off x="5210175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8" name="AutoShape 5" descr="http://localhost:8000/tepc/search/images/spacer.gif"/>
        <xdr:cNvSpPr>
          <a:spLocks noChangeAspect="1"/>
        </xdr:cNvSpPr>
      </xdr:nvSpPr>
      <xdr:spPr>
        <a:xfrm>
          <a:off x="5210175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9" name="AutoShape 8" descr="http://localhost:8000/tepc/search/images/spacer.gif"/>
        <xdr:cNvSpPr>
          <a:spLocks noChangeAspect="1"/>
        </xdr:cNvSpPr>
      </xdr:nvSpPr>
      <xdr:spPr>
        <a:xfrm>
          <a:off x="5210175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0</xdr:rowOff>
    </xdr:from>
    <xdr:ext cx="609600" cy="9525"/>
    <xdr:sp>
      <xdr:nvSpPr>
        <xdr:cNvPr id="10" name="AutoShape 10" descr="http://localhost:8000/tepc/search/images/spacer.gif"/>
        <xdr:cNvSpPr>
          <a:spLocks noChangeAspect="1"/>
        </xdr:cNvSpPr>
      </xdr:nvSpPr>
      <xdr:spPr>
        <a:xfrm>
          <a:off x="5210175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1" name="AutoShape 1" descr="http://localhost:8000/tepc/search/images/spacer.gif"/>
        <xdr:cNvSpPr>
          <a:spLocks noChangeAspect="1"/>
        </xdr:cNvSpPr>
      </xdr:nvSpPr>
      <xdr:spPr>
        <a:xfrm>
          <a:off x="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2" name="AutoShape 3" descr="http://localhost:8000/tepc/search/images/spacer.gif"/>
        <xdr:cNvSpPr>
          <a:spLocks noChangeAspect="1"/>
        </xdr:cNvSpPr>
      </xdr:nvSpPr>
      <xdr:spPr>
        <a:xfrm>
          <a:off x="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3" name="AutoShape 5" descr="http://localhost:8000/tepc/search/images/spacer.gif"/>
        <xdr:cNvSpPr>
          <a:spLocks noChangeAspect="1"/>
        </xdr:cNvSpPr>
      </xdr:nvSpPr>
      <xdr:spPr>
        <a:xfrm>
          <a:off x="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4" name="AutoShape 8" descr="http://localhost:8000/tepc/search/images/spacer.gif"/>
        <xdr:cNvSpPr>
          <a:spLocks noChangeAspect="1"/>
        </xdr:cNvSpPr>
      </xdr:nvSpPr>
      <xdr:spPr>
        <a:xfrm>
          <a:off x="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09600" cy="9525"/>
    <xdr:sp>
      <xdr:nvSpPr>
        <xdr:cNvPr id="15" name="AutoShape 10" descr="http://localhost:8000/tepc/search/images/spacer.gif"/>
        <xdr:cNvSpPr>
          <a:spLocks noChangeAspect="1"/>
        </xdr:cNvSpPr>
      </xdr:nvSpPr>
      <xdr:spPr>
        <a:xfrm>
          <a:off x="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6" name="AutoShape 1" descr="http://localhost:8000/tepc/search/images/spacer.gif"/>
        <xdr:cNvSpPr>
          <a:spLocks noChangeAspect="1"/>
        </xdr:cNvSpPr>
      </xdr:nvSpPr>
      <xdr:spPr>
        <a:xfrm>
          <a:off x="521017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7" name="AutoShape 3" descr="http://localhost:8000/tepc/search/images/spacer.gif"/>
        <xdr:cNvSpPr>
          <a:spLocks noChangeAspect="1"/>
        </xdr:cNvSpPr>
      </xdr:nvSpPr>
      <xdr:spPr>
        <a:xfrm>
          <a:off x="521017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8" name="AutoShape 5" descr="http://localhost:8000/tepc/search/images/spacer.gif"/>
        <xdr:cNvSpPr>
          <a:spLocks noChangeAspect="1"/>
        </xdr:cNvSpPr>
      </xdr:nvSpPr>
      <xdr:spPr>
        <a:xfrm>
          <a:off x="521017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19" name="AutoShape 8" descr="http://localhost:8000/tepc/search/images/spacer.gif"/>
        <xdr:cNvSpPr>
          <a:spLocks noChangeAspect="1"/>
        </xdr:cNvSpPr>
      </xdr:nvSpPr>
      <xdr:spPr>
        <a:xfrm>
          <a:off x="521017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609600" cy="9525"/>
    <xdr:sp>
      <xdr:nvSpPr>
        <xdr:cNvPr id="20" name="AutoShape 10" descr="http://localhost:8000/tepc/search/images/spacer.gif"/>
        <xdr:cNvSpPr>
          <a:spLocks noChangeAspect="1"/>
        </xdr:cNvSpPr>
      </xdr:nvSpPr>
      <xdr:spPr>
        <a:xfrm>
          <a:off x="521017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1" name="AutoShape 1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2" name="AutoShape 3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3" name="AutoShape 5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4" name="AutoShape 8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25" name="AutoShape 10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26" name="AutoShape 1" descr="http://localhost:8000/tepc/search/images/spacer.gif"/>
        <xdr:cNvSpPr>
          <a:spLocks noChangeAspect="1"/>
        </xdr:cNvSpPr>
      </xdr:nvSpPr>
      <xdr:spPr>
        <a:xfrm>
          <a:off x="365760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27" name="AutoShape 3" descr="http://localhost:8000/tepc/search/images/spacer.gif"/>
        <xdr:cNvSpPr>
          <a:spLocks noChangeAspect="1"/>
        </xdr:cNvSpPr>
      </xdr:nvSpPr>
      <xdr:spPr>
        <a:xfrm>
          <a:off x="365760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28" name="AutoShape 5" descr="http://localhost:8000/tepc/search/images/spacer.gif"/>
        <xdr:cNvSpPr>
          <a:spLocks noChangeAspect="1"/>
        </xdr:cNvSpPr>
      </xdr:nvSpPr>
      <xdr:spPr>
        <a:xfrm>
          <a:off x="365760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29" name="AutoShape 8" descr="http://localhost:8000/tepc/search/images/spacer.gif"/>
        <xdr:cNvSpPr>
          <a:spLocks noChangeAspect="1"/>
        </xdr:cNvSpPr>
      </xdr:nvSpPr>
      <xdr:spPr>
        <a:xfrm>
          <a:off x="365760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2</xdr:row>
      <xdr:rowOff>0</xdr:rowOff>
    </xdr:from>
    <xdr:ext cx="609600" cy="9525"/>
    <xdr:sp>
      <xdr:nvSpPr>
        <xdr:cNvPr id="30" name="AutoShape 10" descr="http://localhost:8000/tepc/search/images/spacer.gif"/>
        <xdr:cNvSpPr>
          <a:spLocks noChangeAspect="1"/>
        </xdr:cNvSpPr>
      </xdr:nvSpPr>
      <xdr:spPr>
        <a:xfrm>
          <a:off x="3657600" y="428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1" name="AutoShape 1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2" name="AutoShape 3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3" name="AutoShape 5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4" name="AutoShape 8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609600" cy="9525"/>
    <xdr:sp>
      <xdr:nvSpPr>
        <xdr:cNvPr id="35" name="AutoShape 10" descr="http://localhost:8000/tepc/search/images/spacer.gif"/>
        <xdr:cNvSpPr>
          <a:spLocks noChangeAspect="1"/>
        </xdr:cNvSpPr>
      </xdr:nvSpPr>
      <xdr:spPr>
        <a:xfrm>
          <a:off x="3657600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36" name="AutoShape 1" descr="http://localhost:8000/tepc/search/images/spacer.gif"/>
        <xdr:cNvSpPr>
          <a:spLocks noChangeAspect="1"/>
        </xdr:cNvSpPr>
      </xdr:nvSpPr>
      <xdr:spPr>
        <a:xfrm>
          <a:off x="210502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37" name="AutoShape 3" descr="http://localhost:8000/tepc/search/images/spacer.gif"/>
        <xdr:cNvSpPr>
          <a:spLocks noChangeAspect="1"/>
        </xdr:cNvSpPr>
      </xdr:nvSpPr>
      <xdr:spPr>
        <a:xfrm>
          <a:off x="210502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38" name="AutoShape 5" descr="http://localhost:8000/tepc/search/images/spacer.gif"/>
        <xdr:cNvSpPr>
          <a:spLocks noChangeAspect="1"/>
        </xdr:cNvSpPr>
      </xdr:nvSpPr>
      <xdr:spPr>
        <a:xfrm>
          <a:off x="210502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39" name="AutoShape 8" descr="http://localhost:8000/tepc/search/images/spacer.gif"/>
        <xdr:cNvSpPr>
          <a:spLocks noChangeAspect="1"/>
        </xdr:cNvSpPr>
      </xdr:nvSpPr>
      <xdr:spPr>
        <a:xfrm>
          <a:off x="210502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609600" cy="9525"/>
    <xdr:sp>
      <xdr:nvSpPr>
        <xdr:cNvPr id="40" name="AutoShape 10" descr="http://localhost:8000/tepc/search/images/spacer.gif"/>
        <xdr:cNvSpPr>
          <a:spLocks noChangeAspect="1"/>
        </xdr:cNvSpPr>
      </xdr:nvSpPr>
      <xdr:spPr>
        <a:xfrm>
          <a:off x="2105025" y="1190625"/>
          <a:ext cx="609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1" sqref="A1:G21"/>
    </sheetView>
  </sheetViews>
  <sheetFormatPr defaultColWidth="9.140625" defaultRowHeight="15"/>
  <cols>
    <col min="1" max="1" width="32.28125" style="0" customWidth="1"/>
    <col min="2" max="5" width="15.57421875" style="0" customWidth="1"/>
    <col min="6" max="6" width="13.57421875" style="0" bestFit="1" customWidth="1"/>
    <col min="7" max="7" width="8.28125" style="0" customWidth="1"/>
  </cols>
  <sheetData>
    <row r="1" spans="1:7" ht="18.75">
      <c r="A1" s="212" t="s">
        <v>129</v>
      </c>
      <c r="B1" s="212"/>
      <c r="C1" s="212"/>
      <c r="D1" s="212"/>
      <c r="E1" s="212"/>
      <c r="F1" s="212"/>
      <c r="G1" s="212"/>
    </row>
    <row r="2" spans="1:7" ht="15">
      <c r="A2" s="213" t="s">
        <v>146</v>
      </c>
      <c r="B2" s="213"/>
      <c r="C2" s="213"/>
      <c r="D2" s="213"/>
      <c r="E2" s="213"/>
      <c r="F2" s="213"/>
      <c r="G2" s="213"/>
    </row>
    <row r="3" spans="1:7" ht="15">
      <c r="A3" s="118"/>
      <c r="B3" s="118"/>
      <c r="C3" s="119"/>
      <c r="D3" s="118"/>
      <c r="E3" s="118"/>
      <c r="F3" s="120" t="s">
        <v>130</v>
      </c>
      <c r="G3" s="118"/>
    </row>
    <row r="4" spans="1:7" ht="15">
      <c r="A4" s="118"/>
      <c r="B4" s="118"/>
      <c r="C4" s="118"/>
      <c r="D4" s="118"/>
      <c r="E4" s="118"/>
      <c r="F4" s="118"/>
      <c r="G4" s="118"/>
    </row>
    <row r="5" spans="1:7" ht="15">
      <c r="A5" s="118"/>
      <c r="B5" s="118"/>
      <c r="C5" s="118"/>
      <c r="D5" s="118"/>
      <c r="E5" s="118"/>
      <c r="F5" s="118"/>
      <c r="G5" s="118"/>
    </row>
    <row r="6" spans="1:7" ht="15">
      <c r="A6" s="118"/>
      <c r="B6" s="118"/>
      <c r="C6" s="118"/>
      <c r="D6" s="118"/>
      <c r="E6" s="118"/>
      <c r="F6" s="118"/>
      <c r="G6" s="118"/>
    </row>
    <row r="7" spans="1:7" ht="15">
      <c r="A7" s="121"/>
      <c r="B7" s="122" t="s">
        <v>131</v>
      </c>
      <c r="C7" s="123" t="s">
        <v>132</v>
      </c>
      <c r="D7" s="124" t="s">
        <v>133</v>
      </c>
      <c r="E7" s="124" t="s">
        <v>134</v>
      </c>
      <c r="F7" s="214" t="s">
        <v>135</v>
      </c>
      <c r="G7" s="215"/>
    </row>
    <row r="8" spans="1:7" ht="15">
      <c r="A8" s="125"/>
      <c r="B8" s="126"/>
      <c r="C8" s="126"/>
      <c r="D8" s="126"/>
      <c r="E8" s="126"/>
      <c r="F8" s="127"/>
      <c r="G8" s="126"/>
    </row>
    <row r="9" spans="1:7" ht="15">
      <c r="A9" s="128" t="s">
        <v>138</v>
      </c>
      <c r="B9" s="148">
        <v>77.35070935889999</v>
      </c>
      <c r="C9" s="148">
        <v>601.207524662</v>
      </c>
      <c r="D9" s="149">
        <v>678.5582340208999</v>
      </c>
      <c r="E9" s="149">
        <v>523.8568153030999</v>
      </c>
      <c r="F9" s="129" t="s">
        <v>136</v>
      </c>
      <c r="G9" s="130">
        <f>C9/B9</f>
        <v>7.772488832293106</v>
      </c>
    </row>
    <row r="10" spans="1:7" ht="15">
      <c r="A10" s="131" t="s">
        <v>137</v>
      </c>
      <c r="B10" s="132">
        <f>B9*100/D9</f>
        <v>11.399273559845646</v>
      </c>
      <c r="C10" s="133">
        <f>C9/D9*100</f>
        <v>88.60072644015435</v>
      </c>
      <c r="D10" s="134"/>
      <c r="E10" s="134"/>
      <c r="F10" s="135"/>
      <c r="G10" s="130"/>
    </row>
    <row r="11" spans="1:7" ht="15">
      <c r="A11" s="136"/>
      <c r="B11" s="137"/>
      <c r="C11" s="138"/>
      <c r="D11" s="139"/>
      <c r="E11" s="139"/>
      <c r="F11" s="140"/>
      <c r="G11" s="141"/>
    </row>
    <row r="12" spans="1:7" ht="15">
      <c r="A12" s="128" t="s">
        <v>147</v>
      </c>
      <c r="B12" s="148">
        <v>91.361035851</v>
      </c>
      <c r="C12" s="148">
        <v>722.7767882862499</v>
      </c>
      <c r="D12" s="149">
        <v>814.1378241372499</v>
      </c>
      <c r="E12" s="149">
        <v>631.41575243525</v>
      </c>
      <c r="F12" s="129" t="s">
        <v>136</v>
      </c>
      <c r="G12" s="130">
        <f>C12/B12</f>
        <v>7.911214901996306</v>
      </c>
    </row>
    <row r="13" spans="1:7" ht="15">
      <c r="A13" s="131" t="s">
        <v>137</v>
      </c>
      <c r="B13" s="132">
        <f>B12*100/D12</f>
        <v>11.221814432687268</v>
      </c>
      <c r="C13" s="133">
        <f>C12/D12*100</f>
        <v>88.77818556731273</v>
      </c>
      <c r="D13" s="134"/>
      <c r="E13" s="134"/>
      <c r="F13" s="142"/>
      <c r="G13" s="130"/>
    </row>
    <row r="14" spans="1:7" ht="15">
      <c r="A14" s="136"/>
      <c r="B14" s="182"/>
      <c r="C14" s="183"/>
      <c r="D14" s="134"/>
      <c r="E14" s="134"/>
      <c r="F14" s="127"/>
      <c r="G14" s="141"/>
    </row>
    <row r="15" spans="1:7" ht="15">
      <c r="A15" s="181" t="s">
        <v>148</v>
      </c>
      <c r="B15" s="189">
        <v>86.640461907</v>
      </c>
      <c r="C15" s="188">
        <v>784.5812550911099</v>
      </c>
      <c r="D15" s="186">
        <v>871.2217169981101</v>
      </c>
      <c r="E15" s="186">
        <v>697.9407931841099</v>
      </c>
      <c r="F15" s="129" t="s">
        <v>136</v>
      </c>
      <c r="G15" s="130">
        <f>C15/B15</f>
        <v>9.055598710141696</v>
      </c>
    </row>
    <row r="16" spans="1:7" ht="15">
      <c r="A16" s="184" t="s">
        <v>137</v>
      </c>
      <c r="B16" s="187">
        <f>B15*100/D15</f>
        <v>9.94470870234149</v>
      </c>
      <c r="C16" s="133">
        <f>C15/D15*100</f>
        <v>90.05529129765848</v>
      </c>
      <c r="D16" s="143"/>
      <c r="E16" s="143"/>
      <c r="F16" s="142"/>
      <c r="G16" s="143"/>
    </row>
    <row r="17" spans="1:7" ht="15">
      <c r="A17" s="185"/>
      <c r="B17" s="125"/>
      <c r="C17" s="126"/>
      <c r="D17" s="126"/>
      <c r="E17" s="126"/>
      <c r="F17" s="127"/>
      <c r="G17" s="126"/>
    </row>
    <row r="18" spans="1:7" ht="42.75">
      <c r="A18" s="144" t="s">
        <v>149</v>
      </c>
      <c r="B18" s="145">
        <f>B12/B9*100-100</f>
        <v>18.112731748966155</v>
      </c>
      <c r="C18" s="145">
        <f>C12/C9*100-100</f>
        <v>20.220848648325955</v>
      </c>
      <c r="D18" s="145">
        <f>D12/D9*100-100</f>
        <v>19.9805386360066</v>
      </c>
      <c r="E18" s="145">
        <f>E12/E9*100-100</f>
        <v>20.53212518957443</v>
      </c>
      <c r="F18" s="142"/>
      <c r="G18" s="143"/>
    </row>
    <row r="19" spans="1:7" ht="15">
      <c r="A19" s="146"/>
      <c r="B19" s="147"/>
      <c r="C19" s="147"/>
      <c r="D19" s="147"/>
      <c r="E19" s="147"/>
      <c r="F19" s="127"/>
      <c r="G19" s="126"/>
    </row>
    <row r="20" spans="1:7" ht="42.75">
      <c r="A20" s="144" t="s">
        <v>150</v>
      </c>
      <c r="B20" s="145">
        <f>B15/B12*100-100</f>
        <v>-5.166944420046576</v>
      </c>
      <c r="C20" s="145">
        <f>C15/C12*100-100</f>
        <v>8.550975599451988</v>
      </c>
      <c r="D20" s="145">
        <f>D15/D12*100-100</f>
        <v>7.011576070839425</v>
      </c>
      <c r="E20" s="145">
        <f>E15/E12*100-100</f>
        <v>10.535853832009323</v>
      </c>
      <c r="F20" s="142"/>
      <c r="G20" s="143"/>
    </row>
    <row r="21" spans="1:7" ht="15">
      <c r="A21" s="125"/>
      <c r="B21" s="126"/>
      <c r="C21" s="126"/>
      <c r="D21" s="126"/>
      <c r="E21" s="126"/>
      <c r="F21" s="127"/>
      <c r="G21" s="126"/>
    </row>
  </sheetData>
  <sheetProtection/>
  <mergeCells count="3">
    <mergeCell ref="A1:G1"/>
    <mergeCell ref="A2:G2"/>
    <mergeCell ref="F7:G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K36"/>
    </sheetView>
  </sheetViews>
  <sheetFormatPr defaultColWidth="9.140625" defaultRowHeight="15"/>
  <cols>
    <col min="1" max="1" width="4.140625" style="0" bestFit="1" customWidth="1"/>
    <col min="2" max="2" width="21.421875" style="208" customWidth="1"/>
    <col min="3" max="3" width="7.140625" style="0" bestFit="1" customWidth="1"/>
    <col min="4" max="4" width="11.28125" style="0" bestFit="1" customWidth="1"/>
    <col min="5" max="5" width="11.28125" style="0" customWidth="1"/>
    <col min="6" max="9" width="11.28125" style="0" bestFit="1" customWidth="1"/>
    <col min="10" max="10" width="16.140625" style="0" customWidth="1"/>
    <col min="11" max="11" width="12.57421875" style="0" customWidth="1"/>
  </cols>
  <sheetData>
    <row r="1" spans="1:11" ht="15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5">
      <c r="A2" s="219" t="s">
        <v>41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5">
      <c r="A3" s="46"/>
      <c r="B3" s="47"/>
      <c r="C3" s="47"/>
      <c r="D3" s="47"/>
      <c r="E3" s="47"/>
      <c r="F3" s="47"/>
      <c r="G3" s="47"/>
      <c r="H3" s="33"/>
      <c r="I3" s="46"/>
      <c r="J3" s="60" t="s">
        <v>1</v>
      </c>
      <c r="K3" s="46"/>
    </row>
    <row r="4" spans="1:11" ht="15">
      <c r="A4" s="37"/>
      <c r="B4" s="200"/>
      <c r="C4" s="37"/>
      <c r="D4" s="216" t="s">
        <v>42</v>
      </c>
      <c r="E4" s="217"/>
      <c r="F4" s="216" t="s">
        <v>43</v>
      </c>
      <c r="G4" s="222"/>
      <c r="H4" s="217" t="s">
        <v>44</v>
      </c>
      <c r="I4" s="222"/>
      <c r="J4" s="216" t="s">
        <v>45</v>
      </c>
      <c r="K4" s="222"/>
    </row>
    <row r="5" spans="1:11" ht="15">
      <c r="A5" s="39" t="s">
        <v>2</v>
      </c>
      <c r="B5" s="201" t="s">
        <v>3</v>
      </c>
      <c r="C5" s="39" t="s">
        <v>46</v>
      </c>
      <c r="D5" s="52" t="s">
        <v>47</v>
      </c>
      <c r="E5" s="190" t="s">
        <v>48</v>
      </c>
      <c r="F5" s="52" t="s">
        <v>47</v>
      </c>
      <c r="G5" s="50" t="s">
        <v>48</v>
      </c>
      <c r="H5" s="195" t="s">
        <v>47</v>
      </c>
      <c r="I5" s="50" t="s">
        <v>48</v>
      </c>
      <c r="J5" s="220" t="s">
        <v>11</v>
      </c>
      <c r="K5" s="221"/>
    </row>
    <row r="6" spans="1:11" ht="15">
      <c r="A6" s="36"/>
      <c r="B6" s="202"/>
      <c r="C6" s="36"/>
      <c r="D6" s="53"/>
      <c r="E6" s="116"/>
      <c r="F6" s="53"/>
      <c r="G6" s="117"/>
      <c r="H6" s="116"/>
      <c r="I6" s="117"/>
      <c r="J6" s="54" t="s">
        <v>5</v>
      </c>
      <c r="K6" s="54" t="s">
        <v>6</v>
      </c>
    </row>
    <row r="7" spans="1:11" ht="15">
      <c r="A7" s="40">
        <v>1</v>
      </c>
      <c r="B7" s="51" t="s">
        <v>49</v>
      </c>
      <c r="C7" s="51" t="s">
        <v>50</v>
      </c>
      <c r="D7" s="43">
        <v>528610.547</v>
      </c>
      <c r="E7" s="191">
        <v>5660340.8158</v>
      </c>
      <c r="F7" s="41">
        <v>607430.99</v>
      </c>
      <c r="G7" s="38">
        <v>7384950.147</v>
      </c>
      <c r="H7" s="35">
        <v>625436.94</v>
      </c>
      <c r="I7" s="35">
        <v>6943061.370015</v>
      </c>
      <c r="J7" s="64">
        <v>30.468294884046742</v>
      </c>
      <c r="K7" s="48">
        <v>-5.9836392689056765</v>
      </c>
    </row>
    <row r="8" spans="1:11" ht="15">
      <c r="A8" s="40">
        <v>2</v>
      </c>
      <c r="B8" s="51" t="s">
        <v>51</v>
      </c>
      <c r="C8" s="51" t="s">
        <v>52</v>
      </c>
      <c r="D8" s="41">
        <v>11804470.99</v>
      </c>
      <c r="E8" s="35">
        <v>3824296.5916</v>
      </c>
      <c r="F8" s="41">
        <v>14053256.399999999</v>
      </c>
      <c r="G8" s="38">
        <v>5604905.126</v>
      </c>
      <c r="H8" s="35">
        <v>12843728.81</v>
      </c>
      <c r="I8" s="35">
        <v>5287981.939665001</v>
      </c>
      <c r="J8" s="65">
        <v>46.56041945886403</v>
      </c>
      <c r="K8" s="48">
        <v>-5.65438984622341</v>
      </c>
    </row>
    <row r="9" spans="1:11" ht="15">
      <c r="A9" s="40">
        <v>3</v>
      </c>
      <c r="B9" s="51" t="s">
        <v>53</v>
      </c>
      <c r="C9" s="51" t="s">
        <v>54</v>
      </c>
      <c r="D9" s="41">
        <v>16326466.590000002</v>
      </c>
      <c r="E9" s="35">
        <v>1237932.105</v>
      </c>
      <c r="F9" s="41">
        <v>14931582.52</v>
      </c>
      <c r="G9" s="38">
        <v>1392447.188</v>
      </c>
      <c r="H9" s="35">
        <v>15549786.92</v>
      </c>
      <c r="I9" s="35">
        <v>1339604.031</v>
      </c>
      <c r="J9" s="65">
        <v>12.48170900293438</v>
      </c>
      <c r="K9" s="48">
        <v>-3.7949846468432185</v>
      </c>
    </row>
    <row r="10" spans="1:11" ht="15">
      <c r="A10" s="40">
        <v>4</v>
      </c>
      <c r="B10" s="51" t="s">
        <v>55</v>
      </c>
      <c r="C10" s="51" t="s">
        <v>56</v>
      </c>
      <c r="D10" s="55">
        <v>21961195</v>
      </c>
      <c r="E10" s="56">
        <v>2677319.358</v>
      </c>
      <c r="F10" s="55">
        <v>17341147</v>
      </c>
      <c r="G10" s="49">
        <v>2047631.993</v>
      </c>
      <c r="H10" s="56">
        <v>9881287.5</v>
      </c>
      <c r="I10" s="56">
        <v>1257961.793</v>
      </c>
      <c r="J10" s="65">
        <v>-23.519322157756562</v>
      </c>
      <c r="K10" s="48">
        <v>-38.56504502271663</v>
      </c>
    </row>
    <row r="11" spans="1:11" ht="15">
      <c r="A11" s="40">
        <v>5</v>
      </c>
      <c r="B11" s="51" t="s">
        <v>57</v>
      </c>
      <c r="C11" s="51" t="s">
        <v>56</v>
      </c>
      <c r="D11" s="55">
        <v>5102811</v>
      </c>
      <c r="E11" s="56">
        <v>3849994.604</v>
      </c>
      <c r="F11" s="55">
        <v>4913890.2</v>
      </c>
      <c r="G11" s="49">
        <v>4270371.636</v>
      </c>
      <c r="H11" s="56">
        <v>2930339</v>
      </c>
      <c r="I11" s="56">
        <v>3839810.569</v>
      </c>
      <c r="J11" s="65">
        <v>10.918899251527378</v>
      </c>
      <c r="K11" s="48">
        <v>-10.082519829662886</v>
      </c>
    </row>
    <row r="12" spans="1:11" ht="15">
      <c r="A12" s="40">
        <v>6</v>
      </c>
      <c r="B12" s="51" t="s">
        <v>58</v>
      </c>
      <c r="C12" s="51" t="s">
        <v>56</v>
      </c>
      <c r="D12" s="41">
        <v>10708598.23</v>
      </c>
      <c r="E12" s="35">
        <v>2043220.024</v>
      </c>
      <c r="F12" s="41">
        <v>11395744.32</v>
      </c>
      <c r="G12" s="38">
        <v>2029439.243</v>
      </c>
      <c r="H12" s="35">
        <v>11142479.700000001</v>
      </c>
      <c r="I12" s="35">
        <v>2006877.10102</v>
      </c>
      <c r="J12" s="65">
        <v>-0.6744638775133609</v>
      </c>
      <c r="K12" s="48">
        <v>-1.1117426677256788</v>
      </c>
    </row>
    <row r="13" spans="1:11" ht="15">
      <c r="A13" s="40">
        <v>7</v>
      </c>
      <c r="B13" s="51" t="s">
        <v>59</v>
      </c>
      <c r="C13" s="51" t="s">
        <v>56</v>
      </c>
      <c r="D13" s="55">
        <v>62843363.5</v>
      </c>
      <c r="E13" s="56">
        <v>1332452.601</v>
      </c>
      <c r="F13" s="55">
        <v>20415666</v>
      </c>
      <c r="G13" s="49">
        <v>449901.416</v>
      </c>
      <c r="H13" s="56">
        <v>24548657</v>
      </c>
      <c r="I13" s="56">
        <v>464921.376</v>
      </c>
      <c r="J13" s="65">
        <v>-66.23509041429685</v>
      </c>
      <c r="K13" s="48">
        <v>3.338500272690851</v>
      </c>
    </row>
    <row r="14" spans="1:11" ht="15">
      <c r="A14" s="40">
        <v>8</v>
      </c>
      <c r="B14" s="40" t="s">
        <v>60</v>
      </c>
      <c r="C14" s="51" t="s">
        <v>56</v>
      </c>
      <c r="D14" s="41">
        <v>1810861.77</v>
      </c>
      <c r="E14" s="35">
        <v>146770.849</v>
      </c>
      <c r="F14" s="41">
        <v>2901825</v>
      </c>
      <c r="G14" s="38">
        <v>195484.652</v>
      </c>
      <c r="H14" s="35">
        <v>1055780</v>
      </c>
      <c r="I14" s="35">
        <v>74655.82</v>
      </c>
      <c r="J14" s="65">
        <v>33.19038033226886</v>
      </c>
      <c r="K14" s="48">
        <v>-61.809881626921786</v>
      </c>
    </row>
    <row r="15" spans="1:11" ht="15">
      <c r="A15" s="40">
        <v>9</v>
      </c>
      <c r="B15" s="51" t="s">
        <v>61</v>
      </c>
      <c r="C15" s="51"/>
      <c r="D15" s="41"/>
      <c r="E15" s="35">
        <v>601396.095</v>
      </c>
      <c r="F15" s="41"/>
      <c r="G15" s="38">
        <v>822493.171</v>
      </c>
      <c r="H15" s="35"/>
      <c r="I15" s="35">
        <v>917401.684</v>
      </c>
      <c r="J15" s="65">
        <v>36.763969343698506</v>
      </c>
      <c r="K15" s="48">
        <v>11.539124742471586</v>
      </c>
    </row>
    <row r="16" spans="1:11" ht="15">
      <c r="A16" s="40">
        <v>10</v>
      </c>
      <c r="B16" s="51" t="s">
        <v>62</v>
      </c>
      <c r="C16" s="51"/>
      <c r="D16" s="41"/>
      <c r="E16" s="35">
        <v>1272946.785</v>
      </c>
      <c r="F16" s="41"/>
      <c r="G16" s="38">
        <v>1602189.916</v>
      </c>
      <c r="H16" s="35">
        <v>4294064.512</v>
      </c>
      <c r="I16" s="35">
        <v>1626121.4075</v>
      </c>
      <c r="J16" s="65">
        <v>25.864642173553236</v>
      </c>
      <c r="K16" s="48">
        <v>1.4936738311115505</v>
      </c>
    </row>
    <row r="17" spans="1:11" ht="15">
      <c r="A17" s="40">
        <v>11</v>
      </c>
      <c r="B17" s="203" t="s">
        <v>63</v>
      </c>
      <c r="C17" s="51" t="s">
        <v>56</v>
      </c>
      <c r="D17" s="41">
        <v>64202.04</v>
      </c>
      <c r="E17" s="35">
        <v>87036.6814</v>
      </c>
      <c r="F17" s="41">
        <v>42158.92</v>
      </c>
      <c r="G17" s="38">
        <v>161034.014</v>
      </c>
      <c r="H17" s="35">
        <v>29281.27</v>
      </c>
      <c r="I17" s="35">
        <v>172010.133</v>
      </c>
      <c r="J17" s="65">
        <v>85.01855931285542</v>
      </c>
      <c r="K17" s="48">
        <v>6.816025215641716</v>
      </c>
    </row>
    <row r="18" spans="1:11" ht="15">
      <c r="A18" s="40">
        <v>12</v>
      </c>
      <c r="B18" s="203" t="s">
        <v>64</v>
      </c>
      <c r="C18" s="51"/>
      <c r="D18" s="41"/>
      <c r="E18" s="35">
        <v>3806098.715</v>
      </c>
      <c r="F18" s="41"/>
      <c r="G18" s="38">
        <v>4442450.227</v>
      </c>
      <c r="H18" s="35"/>
      <c r="I18" s="35">
        <v>4789266.313</v>
      </c>
      <c r="J18" s="65">
        <v>16.719259263878556</v>
      </c>
      <c r="K18" s="48">
        <v>7.806864866873397</v>
      </c>
    </row>
    <row r="19" spans="1:11" ht="15">
      <c r="A19" s="40">
        <v>13</v>
      </c>
      <c r="B19" s="204" t="s">
        <v>65</v>
      </c>
      <c r="C19" s="44"/>
      <c r="D19" s="34">
        <v>14017403</v>
      </c>
      <c r="E19" s="192">
        <v>1331758.496</v>
      </c>
      <c r="F19" s="55">
        <v>13467564</v>
      </c>
      <c r="G19" s="38">
        <v>1437496.063</v>
      </c>
      <c r="H19" s="56">
        <v>13983516</v>
      </c>
      <c r="I19" s="35">
        <v>1777686.781</v>
      </c>
      <c r="J19" s="65">
        <v>7.939695321455645</v>
      </c>
      <c r="K19" s="48">
        <v>23.66550606685034</v>
      </c>
    </row>
    <row r="20" spans="1:11" ht="15">
      <c r="A20" s="40">
        <v>14</v>
      </c>
      <c r="B20" s="51" t="s">
        <v>66</v>
      </c>
      <c r="C20" s="51"/>
      <c r="D20" s="41"/>
      <c r="E20" s="56">
        <v>937448.187</v>
      </c>
      <c r="F20" s="41"/>
      <c r="G20" s="49">
        <v>1133326.622</v>
      </c>
      <c r="H20" s="35"/>
      <c r="I20" s="56">
        <v>985586.945</v>
      </c>
      <c r="J20" s="65">
        <v>20.894854533437808</v>
      </c>
      <c r="K20" s="48">
        <v>-13.035931048657574</v>
      </c>
    </row>
    <row r="21" spans="1:11" ht="15">
      <c r="A21" s="40">
        <v>15</v>
      </c>
      <c r="B21" s="51" t="s">
        <v>67</v>
      </c>
      <c r="C21" s="51"/>
      <c r="D21" s="41"/>
      <c r="E21" s="35">
        <v>5835538.61</v>
      </c>
      <c r="F21" s="41"/>
      <c r="G21" s="38">
        <v>6434340.909</v>
      </c>
      <c r="H21" s="35"/>
      <c r="I21" s="35">
        <v>6646221.612</v>
      </c>
      <c r="J21" s="65">
        <v>10.261303009354933</v>
      </c>
      <c r="K21" s="48">
        <v>3.292966692262638</v>
      </c>
    </row>
    <row r="22" spans="1:11" ht="15">
      <c r="A22" s="40">
        <v>16</v>
      </c>
      <c r="B22" s="51" t="s">
        <v>68</v>
      </c>
      <c r="C22" s="51"/>
      <c r="D22" s="41"/>
      <c r="E22" s="35">
        <v>5399932.456</v>
      </c>
      <c r="F22" s="41"/>
      <c r="G22" s="38">
        <v>5653141.536</v>
      </c>
      <c r="H22" s="35"/>
      <c r="I22" s="35">
        <v>5141494.037</v>
      </c>
      <c r="J22" s="65">
        <v>4.689115689190757</v>
      </c>
      <c r="K22" s="48">
        <v>-9.050675553437998</v>
      </c>
    </row>
    <row r="23" spans="1:11" ht="15">
      <c r="A23" s="40">
        <v>17</v>
      </c>
      <c r="B23" s="51" t="s">
        <v>69</v>
      </c>
      <c r="C23" s="51"/>
      <c r="D23" s="41"/>
      <c r="E23" s="35">
        <v>2179793.8591</v>
      </c>
      <c r="F23" s="41"/>
      <c r="G23" s="38">
        <v>2821450.514</v>
      </c>
      <c r="H23" s="35"/>
      <c r="I23" s="35">
        <v>2645919.05525</v>
      </c>
      <c r="J23" s="65">
        <v>29.43657503305974</v>
      </c>
      <c r="K23" s="48">
        <v>-6.221319774315191</v>
      </c>
    </row>
    <row r="24" spans="1:11" ht="15">
      <c r="A24" s="40">
        <v>18</v>
      </c>
      <c r="B24" s="40" t="s">
        <v>70</v>
      </c>
      <c r="C24" s="51"/>
      <c r="D24" s="41"/>
      <c r="E24" s="56">
        <v>2545344.964</v>
      </c>
      <c r="F24" s="41"/>
      <c r="G24" s="49">
        <v>2420062.013</v>
      </c>
      <c r="H24" s="35"/>
      <c r="I24" s="56">
        <v>2302660.458</v>
      </c>
      <c r="J24" s="65">
        <v>-4.922042111066887</v>
      </c>
      <c r="K24" s="48">
        <v>-4.851179613139919</v>
      </c>
    </row>
    <row r="25" spans="1:11" ht="15">
      <c r="A25" s="40">
        <v>19</v>
      </c>
      <c r="B25" s="40" t="s">
        <v>71</v>
      </c>
      <c r="C25" s="51"/>
      <c r="D25" s="41"/>
      <c r="E25" s="56">
        <v>522188.072</v>
      </c>
      <c r="F25" s="41"/>
      <c r="G25" s="49">
        <v>521972.532</v>
      </c>
      <c r="H25" s="35"/>
      <c r="I25" s="56">
        <v>507606.621</v>
      </c>
      <c r="J25" s="65">
        <v>-0.04127631624645289</v>
      </c>
      <c r="K25" s="48">
        <v>-2.7522350543917042</v>
      </c>
    </row>
    <row r="26" spans="1:11" ht="15">
      <c r="A26" s="40">
        <v>20</v>
      </c>
      <c r="B26" s="205" t="s">
        <v>72</v>
      </c>
      <c r="C26" s="44"/>
      <c r="D26" s="34"/>
      <c r="E26" s="192">
        <v>517257.84380000003</v>
      </c>
      <c r="F26" s="34"/>
      <c r="G26" s="49">
        <v>895164.416</v>
      </c>
      <c r="H26" s="45">
        <v>4668433.43</v>
      </c>
      <c r="I26" s="56">
        <v>1150302.013725</v>
      </c>
      <c r="J26" s="65">
        <v>73.05961170617243</v>
      </c>
      <c r="K26" s="48">
        <v>28.501758242923728</v>
      </c>
    </row>
    <row r="27" spans="1:11" ht="15">
      <c r="A27" s="40">
        <v>21</v>
      </c>
      <c r="B27" s="205" t="s">
        <v>73</v>
      </c>
      <c r="C27" s="51"/>
      <c r="D27" s="41"/>
      <c r="E27" s="56">
        <v>660156.446</v>
      </c>
      <c r="F27" s="41"/>
      <c r="G27" s="49">
        <v>682269.212</v>
      </c>
      <c r="H27" s="35"/>
      <c r="I27" s="56">
        <v>693633.748</v>
      </c>
      <c r="J27" s="65">
        <v>3.3496250978059834</v>
      </c>
      <c r="K27" s="48">
        <v>1.6656967367303537</v>
      </c>
    </row>
    <row r="28" spans="1:11" ht="15">
      <c r="A28" s="40">
        <v>22</v>
      </c>
      <c r="B28" s="205" t="s">
        <v>74</v>
      </c>
      <c r="C28" s="51"/>
      <c r="D28" s="41"/>
      <c r="E28" s="35">
        <v>530318.177</v>
      </c>
      <c r="F28" s="41"/>
      <c r="G28" s="38">
        <v>590644.112</v>
      </c>
      <c r="H28" s="35"/>
      <c r="I28" s="35">
        <v>727456.869</v>
      </c>
      <c r="J28" s="65">
        <v>11.375422834129992</v>
      </c>
      <c r="K28" s="48">
        <v>23.16331513688229</v>
      </c>
    </row>
    <row r="29" spans="1:11" ht="15">
      <c r="A29" s="40">
        <v>23</v>
      </c>
      <c r="B29" s="51" t="s">
        <v>75</v>
      </c>
      <c r="C29" s="51"/>
      <c r="D29" s="41"/>
      <c r="E29" s="56">
        <v>549866.1659</v>
      </c>
      <c r="F29" s="41"/>
      <c r="G29" s="49">
        <v>651737.008</v>
      </c>
      <c r="H29" s="35"/>
      <c r="I29" s="56">
        <v>595091.55978</v>
      </c>
      <c r="J29" s="65">
        <v>18.526479426727718</v>
      </c>
      <c r="K29" s="48">
        <v>-8.691457984537223</v>
      </c>
    </row>
    <row r="30" spans="1:11" ht="15">
      <c r="A30" s="40">
        <v>24</v>
      </c>
      <c r="B30" s="51" t="s">
        <v>76</v>
      </c>
      <c r="C30" s="51"/>
      <c r="D30" s="41"/>
      <c r="E30" s="56">
        <v>194111.2764</v>
      </c>
      <c r="F30" s="41"/>
      <c r="G30" s="49">
        <v>223366.068</v>
      </c>
      <c r="H30" s="35"/>
      <c r="I30" s="56">
        <v>211757.70053</v>
      </c>
      <c r="J30" s="65">
        <v>15.07114483123351</v>
      </c>
      <c r="K30" s="48">
        <v>-5.197014736365418</v>
      </c>
    </row>
    <row r="31" spans="1:11" ht="15">
      <c r="A31" s="40">
        <v>25</v>
      </c>
      <c r="B31" s="206" t="s">
        <v>77</v>
      </c>
      <c r="C31" s="51"/>
      <c r="D31" s="55"/>
      <c r="E31" s="56">
        <v>1702451.706</v>
      </c>
      <c r="F31" s="55"/>
      <c r="G31" s="49">
        <v>1965494.441</v>
      </c>
      <c r="H31" s="56"/>
      <c r="I31" s="56">
        <v>2363112.476</v>
      </c>
      <c r="J31" s="65">
        <v>15.450819196394889</v>
      </c>
      <c r="K31" s="48">
        <v>20.22992417102438</v>
      </c>
    </row>
    <row r="32" spans="1:11" ht="15">
      <c r="A32" s="40">
        <v>26</v>
      </c>
      <c r="B32" s="205" t="s">
        <v>78</v>
      </c>
      <c r="C32" s="51"/>
      <c r="D32" s="55"/>
      <c r="E32" s="56">
        <v>11637554.488</v>
      </c>
      <c r="F32" s="55"/>
      <c r="G32" s="49">
        <v>11831546.497</v>
      </c>
      <c r="H32" s="56"/>
      <c r="I32" s="56">
        <v>10276634.265</v>
      </c>
      <c r="J32" s="65">
        <v>1.6669482338409978</v>
      </c>
      <c r="K32" s="48">
        <v>-13.142087827607853</v>
      </c>
    </row>
    <row r="33" spans="1:11" ht="15">
      <c r="A33" s="40">
        <v>27</v>
      </c>
      <c r="B33" s="40" t="s">
        <v>14</v>
      </c>
      <c r="C33" s="40"/>
      <c r="D33" s="41"/>
      <c r="E33" s="35">
        <v>1636939.817</v>
      </c>
      <c r="F33" s="41"/>
      <c r="G33" s="38">
        <v>1909155.825</v>
      </c>
      <c r="H33" s="35"/>
      <c r="I33" s="35">
        <v>1662156.908</v>
      </c>
      <c r="J33" s="65">
        <v>16.629567267713426</v>
      </c>
      <c r="K33" s="48">
        <v>-12.93759858496621</v>
      </c>
    </row>
    <row r="34" spans="1:11" ht="15">
      <c r="A34" s="40">
        <v>28</v>
      </c>
      <c r="B34" s="40" t="s">
        <v>79</v>
      </c>
      <c r="C34" s="40"/>
      <c r="D34" s="41"/>
      <c r="E34" s="56">
        <v>711405.946</v>
      </c>
      <c r="F34" s="41"/>
      <c r="G34" s="49">
        <v>662446.246</v>
      </c>
      <c r="H34" s="35"/>
      <c r="I34" s="56">
        <v>790026.071</v>
      </c>
      <c r="J34" s="65">
        <v>-6.882104412436263</v>
      </c>
      <c r="K34" s="48">
        <v>19.25889470585058</v>
      </c>
    </row>
    <row r="35" spans="1:11" ht="15">
      <c r="A35" s="40">
        <v>29</v>
      </c>
      <c r="B35" s="40" t="s">
        <v>39</v>
      </c>
      <c r="C35" s="40"/>
      <c r="D35" s="63"/>
      <c r="E35" s="193">
        <v>13918837.623899996</v>
      </c>
      <c r="F35" s="41"/>
      <c r="G35" s="38">
        <v>21124123.10799998</v>
      </c>
      <c r="H35" s="35"/>
      <c r="I35" s="35">
        <v>19443441.249514997</v>
      </c>
      <c r="J35" s="66">
        <v>51.766431068409105</v>
      </c>
      <c r="K35" s="48">
        <v>-7.956220714546433</v>
      </c>
    </row>
    <row r="36" spans="1:11" ht="15">
      <c r="A36" s="62"/>
      <c r="B36" s="207" t="s">
        <v>40</v>
      </c>
      <c r="C36" s="42"/>
      <c r="D36" s="57"/>
      <c r="E36" s="194">
        <v>77350709.3589</v>
      </c>
      <c r="F36" s="196"/>
      <c r="G36" s="58">
        <v>91361035.851</v>
      </c>
      <c r="H36" s="57"/>
      <c r="I36" s="58">
        <v>86640461.907</v>
      </c>
      <c r="J36" s="61">
        <v>18.11273174896614</v>
      </c>
      <c r="K36" s="59">
        <v>-5.166944420046562</v>
      </c>
    </row>
  </sheetData>
  <sheetProtection/>
  <mergeCells count="7">
    <mergeCell ref="D4:E4"/>
    <mergeCell ref="A1:K1"/>
    <mergeCell ref="A2:K2"/>
    <mergeCell ref="J5:K5"/>
    <mergeCell ref="F4:G4"/>
    <mergeCell ref="H4:I4"/>
    <mergeCell ref="J4:K4"/>
  </mergeCells>
  <printOptions/>
  <pageMargins left="0.2" right="0.2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4">
      <selection activeCell="G37" sqref="G37"/>
    </sheetView>
  </sheetViews>
  <sheetFormatPr defaultColWidth="9.140625" defaultRowHeight="15"/>
  <cols>
    <col min="1" max="1" width="4.140625" style="0" bestFit="1" customWidth="1"/>
    <col min="2" max="2" width="43.7109375" style="115" bestFit="1" customWidth="1"/>
    <col min="3" max="3" width="13.140625" style="0" customWidth="1"/>
    <col min="4" max="5" width="12.28125" style="0" bestFit="1" customWidth="1"/>
    <col min="6" max="6" width="13.7109375" style="0" customWidth="1"/>
    <col min="7" max="7" width="11.57421875" style="0" bestFit="1" customWidth="1"/>
    <col min="8" max="8" width="0.13671875" style="0" customWidth="1"/>
  </cols>
  <sheetData>
    <row r="1" spans="1:8" ht="15">
      <c r="A1" s="224"/>
      <c r="B1" s="224"/>
      <c r="C1" s="224"/>
      <c r="D1" s="224"/>
      <c r="E1" s="224"/>
      <c r="F1" s="224"/>
      <c r="G1" s="224"/>
      <c r="H1" s="224"/>
    </row>
    <row r="2" spans="1:8" ht="15">
      <c r="A2" s="223" t="s">
        <v>0</v>
      </c>
      <c r="B2" s="223"/>
      <c r="C2" s="223"/>
      <c r="D2" s="223"/>
      <c r="E2" s="223"/>
      <c r="F2" s="223"/>
      <c r="G2" s="223"/>
      <c r="H2" s="223"/>
    </row>
    <row r="3" spans="1:8" ht="15">
      <c r="A3" s="12"/>
      <c r="B3" s="6"/>
      <c r="C3" s="6"/>
      <c r="D3" s="2"/>
      <c r="E3" s="1"/>
      <c r="F3" s="2" t="s">
        <v>1</v>
      </c>
      <c r="G3" s="13"/>
      <c r="H3" s="13"/>
    </row>
    <row r="4" spans="1:8" ht="15">
      <c r="A4" s="15"/>
      <c r="B4" s="14"/>
      <c r="C4" s="14"/>
      <c r="D4" s="14"/>
      <c r="E4" s="14"/>
      <c r="F4" s="14"/>
      <c r="G4" s="14"/>
      <c r="H4" s="14"/>
    </row>
    <row r="5" spans="1:8" ht="15">
      <c r="A5" s="18" t="s">
        <v>2</v>
      </c>
      <c r="B5" s="110" t="s">
        <v>3</v>
      </c>
      <c r="C5" s="3" t="s">
        <v>4</v>
      </c>
      <c r="D5" s="197" t="s">
        <v>5</v>
      </c>
      <c r="E5" s="3" t="s">
        <v>6</v>
      </c>
      <c r="F5" s="225" t="s">
        <v>7</v>
      </c>
      <c r="G5" s="226"/>
      <c r="H5" s="14"/>
    </row>
    <row r="6" spans="1:8" ht="15">
      <c r="A6" s="10"/>
      <c r="B6" s="5"/>
      <c r="C6" s="4" t="s">
        <v>8</v>
      </c>
      <c r="D6" s="198" t="s">
        <v>9</v>
      </c>
      <c r="E6" s="4" t="s">
        <v>10</v>
      </c>
      <c r="F6" s="227" t="s">
        <v>11</v>
      </c>
      <c r="G6" s="228"/>
      <c r="H6" s="14"/>
    </row>
    <row r="7" spans="1:8" ht="15">
      <c r="A7" s="11"/>
      <c r="B7" s="8"/>
      <c r="C7" s="16"/>
      <c r="D7" s="199"/>
      <c r="E7" s="16"/>
      <c r="F7" s="17" t="s">
        <v>5</v>
      </c>
      <c r="G7" s="17" t="s">
        <v>6</v>
      </c>
      <c r="H7" s="14"/>
    </row>
    <row r="8" spans="1:8" ht="15">
      <c r="A8" s="10">
        <v>1</v>
      </c>
      <c r="B8" s="7" t="s">
        <v>12</v>
      </c>
      <c r="C8" s="19">
        <v>26009968.951</v>
      </c>
      <c r="D8" s="19">
        <v>24794067.198</v>
      </c>
      <c r="E8" s="19">
        <v>8494198.55</v>
      </c>
      <c r="F8" s="20">
        <v>-4.674752804552099</v>
      </c>
      <c r="G8" s="21">
        <v>-65.74100375639387</v>
      </c>
      <c r="H8" s="14"/>
    </row>
    <row r="9" spans="1:8" ht="15">
      <c r="A9" s="10">
        <v>2</v>
      </c>
      <c r="B9" s="7" t="s">
        <v>13</v>
      </c>
      <c r="C9" s="19">
        <v>57407784.686</v>
      </c>
      <c r="D9" s="19">
        <v>65435026.32975</v>
      </c>
      <c r="E9" s="19">
        <v>79769130.437</v>
      </c>
      <c r="F9" s="20">
        <v>13.982845162300094</v>
      </c>
      <c r="G9" s="21">
        <v>21.905858240226635</v>
      </c>
      <c r="H9" s="14"/>
    </row>
    <row r="10" spans="1:8" ht="15">
      <c r="A10" s="10">
        <v>3</v>
      </c>
      <c r="B10" s="111" t="s">
        <v>14</v>
      </c>
      <c r="C10" s="19">
        <v>4058131.45</v>
      </c>
      <c r="D10" s="19">
        <v>4896092.623</v>
      </c>
      <c r="E10" s="19">
        <v>4922039.744</v>
      </c>
      <c r="F10" s="20">
        <v>20.64894110317691</v>
      </c>
      <c r="G10" s="21">
        <v>0.529955680946685</v>
      </c>
      <c r="H10" s="14"/>
    </row>
    <row r="11" spans="1:8" ht="15">
      <c r="A11" s="10">
        <v>4</v>
      </c>
      <c r="B11" s="111" t="s">
        <v>15</v>
      </c>
      <c r="C11" s="19">
        <v>5452184.047</v>
      </c>
      <c r="D11" s="19">
        <v>5402978.8855</v>
      </c>
      <c r="E11" s="19">
        <v>8187984.138</v>
      </c>
      <c r="F11" s="20">
        <v>-0.9024853357082776</v>
      </c>
      <c r="G11" s="21">
        <v>51.545736370988465</v>
      </c>
      <c r="H11" s="14"/>
    </row>
    <row r="12" spans="1:8" ht="15">
      <c r="A12" s="10">
        <v>5</v>
      </c>
      <c r="B12" s="111" t="s">
        <v>16</v>
      </c>
      <c r="C12" s="19">
        <v>2467319.026</v>
      </c>
      <c r="D12" s="19">
        <v>3076428.064</v>
      </c>
      <c r="E12" s="19">
        <v>3707318.536</v>
      </c>
      <c r="F12" s="20">
        <v>24.687080656427426</v>
      </c>
      <c r="G12" s="21">
        <v>20.507239528289517</v>
      </c>
      <c r="H12" s="14"/>
    </row>
    <row r="13" spans="1:8" ht="15">
      <c r="A13" s="10">
        <v>6</v>
      </c>
      <c r="B13" s="7" t="s">
        <v>17</v>
      </c>
      <c r="C13" s="19">
        <v>33441134.318</v>
      </c>
      <c r="D13" s="19">
        <v>41430593.5075</v>
      </c>
      <c r="E13" s="19">
        <v>51016530.946</v>
      </c>
      <c r="F13" s="20">
        <v>23.891113003303843</v>
      </c>
      <c r="G13" s="21">
        <v>23.13734037327923</v>
      </c>
      <c r="H13" s="14"/>
    </row>
    <row r="14" spans="1:8" ht="15">
      <c r="A14" s="10">
        <v>7</v>
      </c>
      <c r="B14" s="7" t="s">
        <v>18</v>
      </c>
      <c r="C14" s="19">
        <v>23372668.69</v>
      </c>
      <c r="D14" s="19">
        <v>28921659.10975</v>
      </c>
      <c r="E14" s="19">
        <v>36125841.041999996</v>
      </c>
      <c r="F14" s="20">
        <v>23.741364297540116</v>
      </c>
      <c r="G14" s="21">
        <v>24.909296886848864</v>
      </c>
      <c r="H14" s="14"/>
    </row>
    <row r="15" spans="1:8" ht="15">
      <c r="A15" s="10">
        <v>8</v>
      </c>
      <c r="B15" s="7" t="s">
        <v>19</v>
      </c>
      <c r="C15" s="19">
        <v>32300773</v>
      </c>
      <c r="D15" s="19">
        <v>40300376.1575</v>
      </c>
      <c r="E15" s="19">
        <v>49386015.023</v>
      </c>
      <c r="F15" s="20">
        <v>24.76598054634792</v>
      </c>
      <c r="G15" s="21">
        <v>22.544799160166505</v>
      </c>
      <c r="H15" s="14"/>
    </row>
    <row r="16" spans="1:8" ht="15">
      <c r="A16" s="10">
        <v>9</v>
      </c>
      <c r="B16" s="7" t="s">
        <v>20</v>
      </c>
      <c r="C16" s="19">
        <v>13995983.257</v>
      </c>
      <c r="D16" s="19">
        <v>14191027.862</v>
      </c>
      <c r="E16" s="19">
        <v>19316099.444</v>
      </c>
      <c r="F16" s="20">
        <v>1.3935755810686032</v>
      </c>
      <c r="G16" s="21">
        <v>36.11487224067574</v>
      </c>
      <c r="H16" s="14"/>
    </row>
    <row r="17" spans="1:8" ht="15">
      <c r="A17" s="10">
        <v>10</v>
      </c>
      <c r="B17" s="7" t="s">
        <v>21</v>
      </c>
      <c r="C17" s="19">
        <v>2300030.327</v>
      </c>
      <c r="D17" s="19">
        <v>4218407.259</v>
      </c>
      <c r="E17" s="19">
        <v>15649694.796</v>
      </c>
      <c r="F17" s="20">
        <v>83.40659292532882</v>
      </c>
      <c r="G17" s="21">
        <v>270.9858682471037</v>
      </c>
      <c r="H17" s="14"/>
    </row>
    <row r="18" spans="1:8" ht="15">
      <c r="A18" s="10">
        <v>11</v>
      </c>
      <c r="B18" s="111" t="s">
        <v>22</v>
      </c>
      <c r="C18" s="19">
        <v>4901067.562</v>
      </c>
      <c r="D18" s="19">
        <v>5538926.882</v>
      </c>
      <c r="E18" s="19">
        <v>6342103.293</v>
      </c>
      <c r="F18" s="20">
        <v>13.014701632468544</v>
      </c>
      <c r="G18" s="21">
        <v>14.500577965925189</v>
      </c>
      <c r="H18" s="14"/>
    </row>
    <row r="19" spans="1:8" ht="15">
      <c r="A19" s="10">
        <v>12</v>
      </c>
      <c r="B19" s="111" t="s">
        <v>23</v>
      </c>
      <c r="C19" s="19">
        <v>4373118.346</v>
      </c>
      <c r="D19" s="19">
        <v>4923509.956</v>
      </c>
      <c r="E19" s="19">
        <v>4484229.649</v>
      </c>
      <c r="F19" s="20">
        <v>12.58579271021631</v>
      </c>
      <c r="G19" s="21">
        <v>-8.922096450006649</v>
      </c>
      <c r="H19" s="14"/>
    </row>
    <row r="20" spans="1:8" ht="15">
      <c r="A20" s="10">
        <v>13</v>
      </c>
      <c r="B20" s="111" t="s">
        <v>24</v>
      </c>
      <c r="C20" s="19">
        <v>8711057.379</v>
      </c>
      <c r="D20" s="19">
        <v>10356030.17075</v>
      </c>
      <c r="E20" s="19">
        <v>9221719.461</v>
      </c>
      <c r="F20" s="20">
        <v>18.883732710974698</v>
      </c>
      <c r="G20" s="21">
        <v>-10.953142189116008</v>
      </c>
      <c r="H20" s="14"/>
    </row>
    <row r="21" spans="1:8" ht="15">
      <c r="A21" s="10">
        <v>14</v>
      </c>
      <c r="B21" s="7" t="s">
        <v>25</v>
      </c>
      <c r="C21" s="19">
        <v>8990286.014</v>
      </c>
      <c r="D21" s="19">
        <v>11288672.9605</v>
      </c>
      <c r="E21" s="19">
        <v>10293722.301</v>
      </c>
      <c r="F21" s="20">
        <v>25.565226099824486</v>
      </c>
      <c r="G21" s="21">
        <v>-8.813707890922288</v>
      </c>
      <c r="H21" s="14"/>
    </row>
    <row r="22" spans="1:8" ht="15">
      <c r="A22" s="10">
        <v>15</v>
      </c>
      <c r="B22" s="7" t="s">
        <v>26</v>
      </c>
      <c r="C22" s="19">
        <v>2723533.189</v>
      </c>
      <c r="D22" s="19">
        <v>3645767.2625</v>
      </c>
      <c r="E22" s="19">
        <v>3484783.589</v>
      </c>
      <c r="F22" s="20">
        <v>33.86167927840148</v>
      </c>
      <c r="G22" s="21">
        <v>-4.415632208777069</v>
      </c>
      <c r="H22" s="1"/>
    </row>
    <row r="23" spans="1:8" ht="15">
      <c r="A23" s="10">
        <v>16</v>
      </c>
      <c r="B23" s="5" t="s">
        <v>27</v>
      </c>
      <c r="C23" s="19">
        <v>20923444.385</v>
      </c>
      <c r="D23" s="19">
        <v>28615502.683</v>
      </c>
      <c r="E23" s="19">
        <v>35121450.627</v>
      </c>
      <c r="F23" s="20">
        <v>36.762868275714794</v>
      </c>
      <c r="G23" s="21">
        <v>22.735745781132394</v>
      </c>
      <c r="H23" s="1"/>
    </row>
    <row r="24" spans="1:8" ht="15">
      <c r="A24" s="10">
        <v>17</v>
      </c>
      <c r="B24" s="111" t="s">
        <v>28</v>
      </c>
      <c r="C24" s="19">
        <v>2541616.886</v>
      </c>
      <c r="D24" s="19">
        <v>1735006.732</v>
      </c>
      <c r="E24" s="19">
        <v>2752629.807</v>
      </c>
      <c r="F24" s="20">
        <v>-31.73610304696409</v>
      </c>
      <c r="G24" s="21">
        <v>58.652399223082654</v>
      </c>
      <c r="H24" s="1"/>
    </row>
    <row r="25" spans="1:8" ht="15">
      <c r="A25" s="10">
        <v>18</v>
      </c>
      <c r="B25" s="7" t="s">
        <v>29</v>
      </c>
      <c r="C25" s="19">
        <v>3432460.138</v>
      </c>
      <c r="D25" s="19">
        <v>4171246.35</v>
      </c>
      <c r="E25" s="19">
        <v>4964571.687</v>
      </c>
      <c r="F25" s="20">
        <v>21.523519059145457</v>
      </c>
      <c r="G25" s="21">
        <v>19.01890395421023</v>
      </c>
      <c r="H25" s="1"/>
    </row>
    <row r="26" spans="1:8" ht="15">
      <c r="A26" s="10">
        <v>19</v>
      </c>
      <c r="B26" s="5" t="s">
        <v>30</v>
      </c>
      <c r="C26" s="19">
        <v>10909746.94</v>
      </c>
      <c r="D26" s="19">
        <v>14820365.95</v>
      </c>
      <c r="E26" s="19">
        <v>12483276.593</v>
      </c>
      <c r="F26" s="20">
        <v>35.845185332960625</v>
      </c>
      <c r="G26" s="21">
        <v>-15.7694443233367</v>
      </c>
      <c r="H26" s="1"/>
    </row>
    <row r="27" spans="1:8" ht="15">
      <c r="A27" s="10">
        <v>20</v>
      </c>
      <c r="B27" s="7" t="s">
        <v>31</v>
      </c>
      <c r="C27" s="19">
        <v>15211297.684</v>
      </c>
      <c r="D27" s="19">
        <v>16627507.01</v>
      </c>
      <c r="E27" s="19">
        <v>21588562.52761</v>
      </c>
      <c r="F27" s="20">
        <v>9.310246603678252</v>
      </c>
      <c r="G27" s="21">
        <v>29.836436181481446</v>
      </c>
      <c r="H27" s="1"/>
    </row>
    <row r="28" spans="1:8" ht="15">
      <c r="A28" s="10">
        <v>21</v>
      </c>
      <c r="B28" s="7" t="s">
        <v>32</v>
      </c>
      <c r="C28" s="19">
        <v>6967114.723</v>
      </c>
      <c r="D28" s="19">
        <v>7965678.8625</v>
      </c>
      <c r="E28" s="19">
        <v>8849641.594</v>
      </c>
      <c r="F28" s="20">
        <v>14.332534760817367</v>
      </c>
      <c r="G28" s="21">
        <v>11.09714246279033</v>
      </c>
      <c r="H28" s="1"/>
    </row>
    <row r="29" spans="1:8" ht="15">
      <c r="A29" s="10">
        <v>22</v>
      </c>
      <c r="B29" s="7" t="s">
        <v>33</v>
      </c>
      <c r="C29" s="19">
        <v>3941955.859</v>
      </c>
      <c r="D29" s="19">
        <v>3185915.76175</v>
      </c>
      <c r="E29" s="19">
        <v>2110922.111</v>
      </c>
      <c r="F29" s="20">
        <v>-19.179314134729893</v>
      </c>
      <c r="G29" s="21">
        <v>-33.7420613456369</v>
      </c>
      <c r="H29" s="1"/>
    </row>
    <row r="30" spans="1:8" ht="15">
      <c r="A30" s="10">
        <v>23</v>
      </c>
      <c r="B30" s="7" t="s">
        <v>34</v>
      </c>
      <c r="C30" s="19">
        <v>5993044.236</v>
      </c>
      <c r="D30" s="19">
        <v>6547446.621</v>
      </c>
      <c r="E30" s="19">
        <v>8401446.017</v>
      </c>
      <c r="F30" s="20">
        <v>9.25076410532273</v>
      </c>
      <c r="G30" s="21">
        <v>28.316372829273035</v>
      </c>
      <c r="H30" s="1"/>
    </row>
    <row r="31" spans="1:8" ht="15">
      <c r="A31" s="10">
        <v>24</v>
      </c>
      <c r="B31" s="7" t="s">
        <v>35</v>
      </c>
      <c r="C31" s="19">
        <v>16478582.891</v>
      </c>
      <c r="D31" s="19">
        <v>14733143.4625</v>
      </c>
      <c r="E31" s="19">
        <v>15707966.124</v>
      </c>
      <c r="F31" s="20">
        <v>-10.592169484751608</v>
      </c>
      <c r="G31" s="21">
        <v>6.616528672113986</v>
      </c>
      <c r="H31" s="1"/>
    </row>
    <row r="32" spans="1:8" ht="15">
      <c r="A32" s="10">
        <v>25</v>
      </c>
      <c r="B32" s="7" t="s">
        <v>36</v>
      </c>
      <c r="C32" s="19">
        <v>12508570.76</v>
      </c>
      <c r="D32" s="19">
        <v>15800755.227</v>
      </c>
      <c r="E32" s="19">
        <v>14307346.926</v>
      </c>
      <c r="F32" s="20">
        <v>26.319429534889565</v>
      </c>
      <c r="G32" s="21">
        <v>-9.451499498252417</v>
      </c>
      <c r="H32" s="1"/>
    </row>
    <row r="33" spans="1:8" ht="15">
      <c r="A33" s="10">
        <v>26</v>
      </c>
      <c r="B33" s="111" t="s">
        <v>37</v>
      </c>
      <c r="C33" s="19">
        <v>2346918.685</v>
      </c>
      <c r="D33" s="19">
        <v>2082557.471</v>
      </c>
      <c r="E33" s="19">
        <v>2124482.05</v>
      </c>
      <c r="F33" s="20">
        <v>-11.264182934399372</v>
      </c>
      <c r="G33" s="21">
        <v>2.013129509452071</v>
      </c>
      <c r="H33" s="1"/>
    </row>
    <row r="34" spans="1:8" ht="15">
      <c r="A34" s="10">
        <v>27</v>
      </c>
      <c r="B34" s="7" t="s">
        <v>38</v>
      </c>
      <c r="C34" s="19">
        <v>111127152.13</v>
      </c>
      <c r="D34" s="19">
        <v>134409649.157</v>
      </c>
      <c r="E34" s="19">
        <v>112165082.368</v>
      </c>
      <c r="F34" s="20">
        <v>20.951222613680784</v>
      </c>
      <c r="G34" s="21">
        <v>-16.549828772350097</v>
      </c>
      <c r="H34" s="1"/>
    </row>
    <row r="35" spans="1:8" ht="15">
      <c r="A35" s="10">
        <v>28</v>
      </c>
      <c r="B35" s="7" t="s">
        <v>39</v>
      </c>
      <c r="C35" s="22">
        <v>158320579.10299993</v>
      </c>
      <c r="D35" s="22">
        <v>203662448.77075005</v>
      </c>
      <c r="E35" s="22">
        <v>233602465.7105</v>
      </c>
      <c r="F35" s="20">
        <v>28.63927729714257</v>
      </c>
      <c r="G35" s="21">
        <v>14.700803766457469</v>
      </c>
      <c r="H35" s="1"/>
    </row>
    <row r="36" spans="1:8" ht="15">
      <c r="A36" s="23"/>
      <c r="B36" s="112"/>
      <c r="C36" s="24"/>
      <c r="D36" s="24"/>
      <c r="E36" s="24"/>
      <c r="F36" s="25"/>
      <c r="G36" s="26"/>
      <c r="H36" s="1"/>
    </row>
    <row r="37" spans="1:8" ht="15">
      <c r="A37" s="9"/>
      <c r="B37" s="113" t="s">
        <v>40</v>
      </c>
      <c r="C37" s="27">
        <v>601207524.662</v>
      </c>
      <c r="D37" s="27">
        <v>722776788.28625</v>
      </c>
      <c r="E37" s="27">
        <v>784581255.09111</v>
      </c>
      <c r="F37" s="28">
        <v>20.22084864832597</v>
      </c>
      <c r="G37" s="29">
        <v>8.550975599451974</v>
      </c>
      <c r="H37" s="1"/>
    </row>
    <row r="38" spans="1:8" ht="15">
      <c r="A38" s="30"/>
      <c r="B38" s="114"/>
      <c r="C38" s="31"/>
      <c r="D38" s="31"/>
      <c r="E38" s="31"/>
      <c r="F38" s="32"/>
      <c r="G38" s="30"/>
      <c r="H38" s="1"/>
    </row>
  </sheetData>
  <sheetProtection/>
  <mergeCells count="4">
    <mergeCell ref="A2:H2"/>
    <mergeCell ref="A1:H1"/>
    <mergeCell ref="F5:G5"/>
    <mergeCell ref="F6:G6"/>
  </mergeCells>
  <printOptions/>
  <pageMargins left="0.7" right="0.7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3">
      <selection activeCell="B18" sqref="B18"/>
    </sheetView>
  </sheetViews>
  <sheetFormatPr defaultColWidth="9.140625" defaultRowHeight="15"/>
  <cols>
    <col min="1" max="1" width="9.8515625" style="0" bestFit="1" customWidth="1"/>
    <col min="2" max="2" width="23.57421875" style="0" customWidth="1"/>
    <col min="3" max="4" width="12.28125" style="0" bestFit="1" customWidth="1"/>
    <col min="5" max="5" width="16.00390625" style="0" bestFit="1" customWidth="1"/>
  </cols>
  <sheetData>
    <row r="1" spans="1:5" ht="15">
      <c r="A1" s="231"/>
      <c r="B1" s="231"/>
      <c r="C1" s="231"/>
      <c r="D1" s="231"/>
      <c r="E1" s="231"/>
    </row>
    <row r="2" spans="1:5" ht="15.75">
      <c r="A2" s="232" t="s">
        <v>80</v>
      </c>
      <c r="B2" s="232"/>
      <c r="C2" s="232"/>
      <c r="D2" s="232"/>
      <c r="E2" s="232"/>
    </row>
    <row r="3" spans="1:5" ht="15">
      <c r="A3" s="82" t="s">
        <v>81</v>
      </c>
      <c r="B3" s="78"/>
      <c r="C3" s="83"/>
      <c r="D3" s="83"/>
      <c r="E3" s="83"/>
    </row>
    <row r="4" spans="1:5" ht="15">
      <c r="A4" s="82"/>
      <c r="B4" s="78"/>
      <c r="C4" s="83"/>
      <c r="D4" s="83"/>
      <c r="E4" s="84" t="s">
        <v>1</v>
      </c>
    </row>
    <row r="5" spans="1:5" ht="15">
      <c r="A5" s="85" t="s">
        <v>2</v>
      </c>
      <c r="B5" s="86" t="s">
        <v>82</v>
      </c>
      <c r="C5" s="70" t="s">
        <v>4</v>
      </c>
      <c r="D5" s="70" t="s">
        <v>5</v>
      </c>
      <c r="E5" s="70" t="s">
        <v>6</v>
      </c>
    </row>
    <row r="6" spans="1:5" ht="15">
      <c r="A6" s="108"/>
      <c r="B6" s="87"/>
      <c r="C6" s="106" t="s">
        <v>8</v>
      </c>
      <c r="D6" s="106" t="s">
        <v>9</v>
      </c>
      <c r="E6" s="106" t="s">
        <v>10</v>
      </c>
    </row>
    <row r="7" spans="1:5" ht="15">
      <c r="A7" s="73">
        <v>1</v>
      </c>
      <c r="B7" s="102" t="s">
        <v>83</v>
      </c>
      <c r="C7" s="103">
        <v>51788459.873</v>
      </c>
      <c r="D7" s="103">
        <v>59458375.464</v>
      </c>
      <c r="E7" s="103">
        <v>55859252.782</v>
      </c>
    </row>
    <row r="8" spans="1:5" ht="15">
      <c r="A8" s="76">
        <v>2</v>
      </c>
      <c r="B8" s="88" t="s">
        <v>84</v>
      </c>
      <c r="C8" s="95">
        <v>5750119.6234</v>
      </c>
      <c r="D8" s="95">
        <v>7586379.071</v>
      </c>
      <c r="E8" s="95">
        <v>7792104.648555</v>
      </c>
    </row>
    <row r="9" spans="1:5" ht="15">
      <c r="A9" s="76">
        <v>3</v>
      </c>
      <c r="B9" s="88" t="s">
        <v>85</v>
      </c>
      <c r="C9" s="95">
        <v>2761250.3081</v>
      </c>
      <c r="D9" s="95">
        <v>3389058.601</v>
      </c>
      <c r="E9" s="95">
        <v>3126653.4889450003</v>
      </c>
    </row>
    <row r="10" spans="1:5" ht="15">
      <c r="A10" s="76">
        <v>4</v>
      </c>
      <c r="B10" s="88" t="s">
        <v>86</v>
      </c>
      <c r="C10" s="95">
        <v>2176748.98</v>
      </c>
      <c r="D10" s="95">
        <v>2979906.765</v>
      </c>
      <c r="E10" s="95">
        <v>2357281.1235</v>
      </c>
    </row>
    <row r="11" spans="1:5" ht="15">
      <c r="A11" s="76">
        <v>5</v>
      </c>
      <c r="B11" s="88" t="s">
        <v>87</v>
      </c>
      <c r="C11" s="95">
        <v>1584158.5977</v>
      </c>
      <c r="D11" s="95">
        <v>2341831.545</v>
      </c>
      <c r="E11" s="95">
        <v>2221690.863</v>
      </c>
    </row>
    <row r="12" spans="1:5" ht="15">
      <c r="A12" s="76">
        <v>6</v>
      </c>
      <c r="B12" s="88" t="s">
        <v>88</v>
      </c>
      <c r="C12" s="95">
        <v>606659.749</v>
      </c>
      <c r="D12" s="95">
        <v>1520370.353</v>
      </c>
      <c r="E12" s="95">
        <v>1601855.346</v>
      </c>
    </row>
    <row r="13" spans="1:5" ht="15">
      <c r="A13" s="76">
        <v>7</v>
      </c>
      <c r="B13" s="91" t="s">
        <v>89</v>
      </c>
      <c r="C13" s="95">
        <v>1053018.935</v>
      </c>
      <c r="D13" s="95">
        <v>1262401.549</v>
      </c>
      <c r="E13" s="95">
        <v>1593566.365</v>
      </c>
    </row>
    <row r="14" spans="1:5" ht="15">
      <c r="A14" s="76">
        <v>8</v>
      </c>
      <c r="B14" s="89" t="s">
        <v>90</v>
      </c>
      <c r="C14" s="95">
        <v>1053139.3128</v>
      </c>
      <c r="D14" s="95">
        <v>1333186.328</v>
      </c>
      <c r="E14" s="95">
        <v>1289062.74878</v>
      </c>
    </row>
    <row r="15" spans="1:5" ht="15">
      <c r="A15" s="76">
        <v>9</v>
      </c>
      <c r="B15" s="89" t="s">
        <v>91</v>
      </c>
      <c r="C15" s="95">
        <v>785296.926</v>
      </c>
      <c r="D15" s="95">
        <v>1002087.344</v>
      </c>
      <c r="E15" s="95">
        <v>1210056.22677</v>
      </c>
    </row>
    <row r="16" spans="1:5" ht="15">
      <c r="A16" s="76">
        <v>10</v>
      </c>
      <c r="B16" s="88" t="s">
        <v>92</v>
      </c>
      <c r="C16" s="95">
        <v>962276.3864</v>
      </c>
      <c r="D16" s="95">
        <v>1049765.687</v>
      </c>
      <c r="E16" s="95">
        <v>1193496.9338699998</v>
      </c>
    </row>
    <row r="17" spans="1:5" ht="15">
      <c r="A17" s="76">
        <v>11</v>
      </c>
      <c r="B17" s="88" t="s">
        <v>93</v>
      </c>
      <c r="C17" s="95">
        <v>2730216.507</v>
      </c>
      <c r="D17" s="95">
        <v>2140486.043</v>
      </c>
      <c r="E17" s="95">
        <v>1084413.732</v>
      </c>
    </row>
    <row r="18" spans="1:5" ht="15">
      <c r="A18" s="76">
        <v>12</v>
      </c>
      <c r="B18" s="88" t="s">
        <v>94</v>
      </c>
      <c r="C18" s="95">
        <v>643924.5534</v>
      </c>
      <c r="D18" s="95">
        <v>832496.082</v>
      </c>
      <c r="E18" s="95">
        <v>886734.363</v>
      </c>
    </row>
    <row r="19" spans="1:5" ht="15">
      <c r="A19" s="76">
        <v>13</v>
      </c>
      <c r="B19" s="88" t="s">
        <v>95</v>
      </c>
      <c r="C19" s="95">
        <v>414757.70739999996</v>
      </c>
      <c r="D19" s="95">
        <v>566114.885</v>
      </c>
      <c r="E19" s="95">
        <v>621436.6107999999</v>
      </c>
    </row>
    <row r="20" spans="1:5" ht="15">
      <c r="A20" s="76">
        <v>14</v>
      </c>
      <c r="B20" s="101" t="s">
        <v>96</v>
      </c>
      <c r="C20" s="109">
        <v>305685.2808</v>
      </c>
      <c r="D20" s="107">
        <v>299685.928</v>
      </c>
      <c r="E20" s="90">
        <v>586276.3995</v>
      </c>
    </row>
    <row r="21" spans="1:5" ht="15">
      <c r="A21" s="76">
        <v>15</v>
      </c>
      <c r="B21" s="89" t="s">
        <v>97</v>
      </c>
      <c r="C21" s="95">
        <v>368943.23480000003</v>
      </c>
      <c r="D21" s="95">
        <v>486987.672</v>
      </c>
      <c r="E21" s="95">
        <v>437854.217325</v>
      </c>
    </row>
    <row r="22" spans="1:5" ht="15">
      <c r="A22" s="76">
        <v>16</v>
      </c>
      <c r="B22" s="101" t="s">
        <v>98</v>
      </c>
      <c r="C22" s="109">
        <v>135270.118</v>
      </c>
      <c r="D22" s="107">
        <v>284735.424</v>
      </c>
      <c r="E22" s="90">
        <v>386981.55361</v>
      </c>
    </row>
    <row r="23" spans="1:5" ht="15">
      <c r="A23" s="76">
        <v>17</v>
      </c>
      <c r="B23" s="89" t="s">
        <v>99</v>
      </c>
      <c r="C23" s="95">
        <v>232241.021</v>
      </c>
      <c r="D23" s="95">
        <v>364787.143</v>
      </c>
      <c r="E23" s="95">
        <v>374119.64201999997</v>
      </c>
    </row>
    <row r="24" spans="1:5" ht="15">
      <c r="A24" s="76">
        <v>18</v>
      </c>
      <c r="B24" s="88" t="s">
        <v>100</v>
      </c>
      <c r="C24" s="95">
        <v>201056.4036</v>
      </c>
      <c r="D24" s="95">
        <v>367227.693</v>
      </c>
      <c r="E24" s="95">
        <v>330262.053855</v>
      </c>
    </row>
    <row r="25" spans="1:5" ht="15">
      <c r="A25" s="76">
        <v>19</v>
      </c>
      <c r="B25" s="88" t="s">
        <v>101</v>
      </c>
      <c r="C25" s="95">
        <v>402954.686</v>
      </c>
      <c r="D25" s="95">
        <v>436117.245</v>
      </c>
      <c r="E25" s="95">
        <v>327394.278</v>
      </c>
    </row>
    <row r="26" spans="1:5" ht="15">
      <c r="A26" s="76">
        <v>20</v>
      </c>
      <c r="B26" s="88" t="s">
        <v>102</v>
      </c>
      <c r="C26" s="95">
        <v>297267.895</v>
      </c>
      <c r="D26" s="95">
        <v>369584.117</v>
      </c>
      <c r="E26" s="95">
        <v>301830.336</v>
      </c>
    </row>
    <row r="27" spans="1:5" ht="15">
      <c r="A27" s="76">
        <v>21</v>
      </c>
      <c r="B27" s="89" t="s">
        <v>103</v>
      </c>
      <c r="C27" s="95">
        <v>199786.85319999998</v>
      </c>
      <c r="D27" s="95">
        <v>308142.687</v>
      </c>
      <c r="E27" s="95">
        <v>267462.99749000004</v>
      </c>
    </row>
    <row r="28" spans="1:5" ht="15">
      <c r="A28" s="76">
        <v>22</v>
      </c>
      <c r="B28" s="101" t="s">
        <v>104</v>
      </c>
      <c r="C28" s="109">
        <v>53058.6652</v>
      </c>
      <c r="D28" s="107">
        <v>161375.544</v>
      </c>
      <c r="E28" s="90">
        <v>251750.38346</v>
      </c>
    </row>
    <row r="29" spans="1:5" ht="15">
      <c r="A29" s="76">
        <v>23</v>
      </c>
      <c r="B29" s="89" t="s">
        <v>105</v>
      </c>
      <c r="C29" s="95">
        <v>356960.599</v>
      </c>
      <c r="D29" s="95">
        <v>338120.845</v>
      </c>
      <c r="E29" s="95">
        <v>235633.1295</v>
      </c>
    </row>
    <row r="30" spans="1:5" ht="15">
      <c r="A30" s="76">
        <v>24</v>
      </c>
      <c r="B30" s="101" t="s">
        <v>106</v>
      </c>
      <c r="C30" s="109">
        <v>16800.333</v>
      </c>
      <c r="D30" s="107">
        <v>19146.52</v>
      </c>
      <c r="E30" s="74">
        <v>235582.682</v>
      </c>
    </row>
    <row r="31" spans="1:5" ht="15">
      <c r="A31" s="76">
        <v>25</v>
      </c>
      <c r="B31" s="101" t="s">
        <v>107</v>
      </c>
      <c r="C31" s="109">
        <v>206689.7875</v>
      </c>
      <c r="D31" s="107">
        <v>245166.193</v>
      </c>
      <c r="E31" s="74">
        <v>221890.286505</v>
      </c>
    </row>
    <row r="32" spans="1:5" ht="15">
      <c r="A32" s="76">
        <v>26</v>
      </c>
      <c r="B32" s="101" t="s">
        <v>108</v>
      </c>
      <c r="C32" s="109">
        <v>183915.7158</v>
      </c>
      <c r="D32" s="107">
        <v>231051.826</v>
      </c>
      <c r="E32" s="74">
        <v>194756.642155</v>
      </c>
    </row>
    <row r="33" spans="1:5" ht="15">
      <c r="A33" s="76">
        <v>27</v>
      </c>
      <c r="B33" s="101" t="s">
        <v>109</v>
      </c>
      <c r="C33" s="109">
        <v>177247.617</v>
      </c>
      <c r="D33" s="107">
        <v>172271.927</v>
      </c>
      <c r="E33" s="74">
        <v>162659.3855</v>
      </c>
    </row>
    <row r="34" spans="1:5" ht="15">
      <c r="A34" s="76">
        <v>28</v>
      </c>
      <c r="B34" s="101" t="s">
        <v>110</v>
      </c>
      <c r="C34" s="109">
        <v>402954.686</v>
      </c>
      <c r="D34" s="107">
        <v>436117.245</v>
      </c>
      <c r="E34" s="74">
        <v>141690.2835</v>
      </c>
    </row>
    <row r="35" spans="1:5" ht="15">
      <c r="A35" s="76">
        <v>29</v>
      </c>
      <c r="B35" s="101" t="s">
        <v>111</v>
      </c>
      <c r="C35" s="109">
        <v>83284.5172</v>
      </c>
      <c r="D35" s="107">
        <v>107370.529</v>
      </c>
      <c r="E35" s="74">
        <v>123171.02129</v>
      </c>
    </row>
    <row r="36" spans="1:5" ht="15">
      <c r="A36" s="76">
        <v>30</v>
      </c>
      <c r="B36" s="101" t="s">
        <v>112</v>
      </c>
      <c r="C36" s="109">
        <v>333878.637</v>
      </c>
      <c r="D36" s="107">
        <v>99532.277</v>
      </c>
      <c r="E36" s="74">
        <v>121367.7465</v>
      </c>
    </row>
    <row r="37" spans="1:5" ht="15">
      <c r="A37" s="76"/>
      <c r="B37" s="92" t="s">
        <v>113</v>
      </c>
      <c r="C37" s="96">
        <v>76268023.5093</v>
      </c>
      <c r="D37" s="96">
        <v>90189880.53200004</v>
      </c>
      <c r="E37" s="96">
        <v>85538288.27043</v>
      </c>
    </row>
    <row r="38" spans="1:5" ht="15">
      <c r="A38" s="76"/>
      <c r="B38" s="94" t="s">
        <v>114</v>
      </c>
      <c r="C38" s="97">
        <v>1082685.8496000022</v>
      </c>
      <c r="D38" s="97">
        <v>1171155.318999961</v>
      </c>
      <c r="E38" s="97">
        <v>1102173.6365700066</v>
      </c>
    </row>
    <row r="39" spans="1:5" ht="15">
      <c r="A39" s="93"/>
      <c r="B39" s="87" t="s">
        <v>115</v>
      </c>
      <c r="C39" s="98">
        <v>77350709.3589</v>
      </c>
      <c r="D39" s="98">
        <v>91361035.851</v>
      </c>
      <c r="E39" s="98">
        <v>86640461.907</v>
      </c>
    </row>
    <row r="40" spans="1:5" ht="15">
      <c r="A40" s="68"/>
      <c r="B40" s="78"/>
      <c r="C40" s="68"/>
      <c r="D40" s="68"/>
      <c r="E40" s="68"/>
    </row>
    <row r="41" spans="1:5" ht="15">
      <c r="A41" s="68"/>
      <c r="B41" s="78"/>
      <c r="C41" s="68"/>
      <c r="D41" s="68"/>
      <c r="E41" s="68"/>
    </row>
    <row r="42" spans="1:5" ht="15">
      <c r="A42" s="68"/>
      <c r="B42" s="78"/>
      <c r="C42" s="68"/>
      <c r="D42" s="68"/>
      <c r="E42" s="68"/>
    </row>
    <row r="43" spans="1:5" ht="15">
      <c r="A43" s="68"/>
      <c r="B43" s="78"/>
      <c r="C43" s="68"/>
      <c r="D43" s="68"/>
      <c r="E43" s="68"/>
    </row>
    <row r="44" spans="1:5" ht="15">
      <c r="A44" s="68"/>
      <c r="B44" s="78"/>
      <c r="C44" s="68"/>
      <c r="D44" s="68"/>
      <c r="E44" s="68"/>
    </row>
    <row r="45" spans="1:5" ht="15">
      <c r="A45" s="68"/>
      <c r="B45" s="78"/>
      <c r="C45" s="68"/>
      <c r="D45" s="68"/>
      <c r="E45" s="68"/>
    </row>
    <row r="46" spans="1:5" ht="15">
      <c r="A46" s="68"/>
      <c r="B46" s="78"/>
      <c r="C46" s="68"/>
      <c r="D46" s="68"/>
      <c r="E46" s="68"/>
    </row>
    <row r="47" spans="1:5" ht="15">
      <c r="A47" s="230"/>
      <c r="B47" s="230"/>
      <c r="C47" s="230"/>
      <c r="D47" s="230"/>
      <c r="E47" s="230"/>
    </row>
    <row r="48" spans="1:5" ht="15">
      <c r="A48" s="229" t="s">
        <v>80</v>
      </c>
      <c r="B48" s="229"/>
      <c r="C48" s="229"/>
      <c r="D48" s="229"/>
      <c r="E48" s="229"/>
    </row>
    <row r="49" spans="1:5" ht="15">
      <c r="A49" s="82" t="s">
        <v>116</v>
      </c>
      <c r="B49" s="78"/>
      <c r="C49" s="68"/>
      <c r="D49" s="68"/>
      <c r="E49" s="68"/>
    </row>
    <row r="50" spans="1:5" ht="15">
      <c r="A50" s="68"/>
      <c r="B50" s="78"/>
      <c r="C50" s="68"/>
      <c r="D50" s="67"/>
      <c r="E50" s="84" t="s">
        <v>1</v>
      </c>
    </row>
    <row r="51" spans="1:5" ht="15">
      <c r="A51" s="69" t="s">
        <v>2</v>
      </c>
      <c r="B51" s="79" t="s">
        <v>82</v>
      </c>
      <c r="C51" s="70" t="s">
        <v>4</v>
      </c>
      <c r="D51" s="70" t="s">
        <v>5</v>
      </c>
      <c r="E51" s="70" t="s">
        <v>6</v>
      </c>
    </row>
    <row r="52" spans="1:5" ht="15">
      <c r="A52" s="71"/>
      <c r="B52" s="80"/>
      <c r="C52" s="72" t="s">
        <v>8</v>
      </c>
      <c r="D52" s="72" t="s">
        <v>9</v>
      </c>
      <c r="E52" s="72" t="s">
        <v>10</v>
      </c>
    </row>
    <row r="53" spans="1:5" ht="15">
      <c r="A53" s="76">
        <v>1</v>
      </c>
      <c r="B53" s="75" t="s">
        <v>83</v>
      </c>
      <c r="C53" s="74">
        <v>397957920.269</v>
      </c>
      <c r="D53" s="74">
        <v>482345299.98725</v>
      </c>
      <c r="E53" s="74">
        <v>500044484.0889</v>
      </c>
    </row>
    <row r="54" spans="1:5" ht="15">
      <c r="A54" s="76">
        <v>2</v>
      </c>
      <c r="B54" s="75" t="s">
        <v>117</v>
      </c>
      <c r="C54" s="74">
        <v>68304882.188</v>
      </c>
      <c r="D54" s="74">
        <v>78568176.243</v>
      </c>
      <c r="E54" s="74">
        <v>100850569.725</v>
      </c>
    </row>
    <row r="55" spans="1:5" ht="15">
      <c r="A55" s="76">
        <v>3</v>
      </c>
      <c r="B55" s="75" t="s">
        <v>102</v>
      </c>
      <c r="C55" s="74">
        <v>37224149.797</v>
      </c>
      <c r="D55" s="74">
        <v>40679217.913</v>
      </c>
      <c r="E55" s="74">
        <v>37718026.801</v>
      </c>
    </row>
    <row r="56" spans="1:5" ht="15">
      <c r="A56" s="76">
        <v>4</v>
      </c>
      <c r="B56" s="75" t="s">
        <v>118</v>
      </c>
      <c r="C56" s="74">
        <v>9585617.202</v>
      </c>
      <c r="D56" s="74">
        <v>15377864.97</v>
      </c>
      <c r="E56" s="74">
        <v>15970191.025</v>
      </c>
    </row>
    <row r="57" spans="1:5" ht="15">
      <c r="A57" s="76">
        <v>5</v>
      </c>
      <c r="B57" s="75" t="s">
        <v>101</v>
      </c>
      <c r="C57" s="74">
        <v>9436890.614</v>
      </c>
      <c r="D57" s="74">
        <v>9526990.623</v>
      </c>
      <c r="E57" s="74">
        <v>10047274.73</v>
      </c>
    </row>
    <row r="58" spans="1:5" ht="15">
      <c r="A58" s="76">
        <v>6</v>
      </c>
      <c r="B58" s="75" t="s">
        <v>119</v>
      </c>
      <c r="C58" s="74">
        <v>8079229.25</v>
      </c>
      <c r="D58" s="74">
        <v>7760614.499</v>
      </c>
      <c r="E58" s="74">
        <v>9507490.462</v>
      </c>
    </row>
    <row r="59" spans="1:5" ht="15">
      <c r="A59" s="76">
        <v>7</v>
      </c>
      <c r="B59" s="75" t="s">
        <v>85</v>
      </c>
      <c r="C59" s="74">
        <v>3217704.038</v>
      </c>
      <c r="D59" s="74">
        <v>6190079.52</v>
      </c>
      <c r="E59" s="74">
        <v>9401300.254</v>
      </c>
    </row>
    <row r="60" spans="1:5" ht="15">
      <c r="A60" s="76">
        <v>8</v>
      </c>
      <c r="B60" s="75" t="s">
        <v>84</v>
      </c>
      <c r="C60" s="74">
        <v>5207769.8</v>
      </c>
      <c r="D60" s="74">
        <v>6326328.542</v>
      </c>
      <c r="E60" s="74">
        <v>8281643.191</v>
      </c>
    </row>
    <row r="61" spans="1:5" ht="15">
      <c r="A61" s="76">
        <v>9</v>
      </c>
      <c r="B61" s="75" t="s">
        <v>98</v>
      </c>
      <c r="C61" s="74">
        <v>5680448.808</v>
      </c>
      <c r="D61" s="74">
        <v>6676548.008</v>
      </c>
      <c r="E61" s="74">
        <v>7575019.039</v>
      </c>
    </row>
    <row r="62" spans="1:5" ht="15">
      <c r="A62" s="76">
        <v>10</v>
      </c>
      <c r="B62" s="101" t="s">
        <v>90</v>
      </c>
      <c r="C62" s="109">
        <v>1784211.715</v>
      </c>
      <c r="D62" s="107">
        <v>1442721.621</v>
      </c>
      <c r="E62" s="90">
        <v>7192996.54435</v>
      </c>
    </row>
    <row r="63" spans="1:5" ht="15">
      <c r="A63" s="76">
        <v>11</v>
      </c>
      <c r="B63" s="75" t="s">
        <v>92</v>
      </c>
      <c r="C63" s="74">
        <v>4663186.108</v>
      </c>
      <c r="D63" s="74">
        <v>4632168.494</v>
      </c>
      <c r="E63" s="74">
        <v>5997723.554</v>
      </c>
    </row>
    <row r="64" spans="1:5" ht="15">
      <c r="A64" s="76">
        <v>12</v>
      </c>
      <c r="B64" s="75" t="s">
        <v>120</v>
      </c>
      <c r="C64" s="74">
        <v>3375331.189</v>
      </c>
      <c r="D64" s="74">
        <v>5746600.545</v>
      </c>
      <c r="E64" s="74">
        <v>5187627.5</v>
      </c>
    </row>
    <row r="65" spans="1:5" ht="15">
      <c r="A65" s="76">
        <v>13</v>
      </c>
      <c r="B65" s="75" t="s">
        <v>100</v>
      </c>
      <c r="C65" s="74">
        <v>1625226.841</v>
      </c>
      <c r="D65" s="74">
        <v>2368070.661</v>
      </c>
      <c r="E65" s="74">
        <v>4526405.527</v>
      </c>
    </row>
    <row r="66" spans="1:5" ht="15">
      <c r="A66" s="76">
        <v>14</v>
      </c>
      <c r="B66" s="104" t="s">
        <v>96</v>
      </c>
      <c r="C66" s="74">
        <v>3035544.388</v>
      </c>
      <c r="D66" s="74">
        <v>4093398.311</v>
      </c>
      <c r="E66" s="74">
        <v>4500247.023</v>
      </c>
    </row>
    <row r="67" spans="1:5" ht="15">
      <c r="A67" s="76">
        <v>15</v>
      </c>
      <c r="B67" s="75" t="s">
        <v>121</v>
      </c>
      <c r="C67" s="74">
        <v>3451546.356</v>
      </c>
      <c r="D67" s="74">
        <v>3044116.899</v>
      </c>
      <c r="E67" s="74">
        <v>4376500.247</v>
      </c>
    </row>
    <row r="68" spans="1:5" ht="15">
      <c r="A68" s="76">
        <v>16</v>
      </c>
      <c r="B68" s="75" t="s">
        <v>94</v>
      </c>
      <c r="C68" s="74">
        <v>1536413.043</v>
      </c>
      <c r="D68" s="74">
        <v>3104839.835</v>
      </c>
      <c r="E68" s="74">
        <v>4258223.903</v>
      </c>
    </row>
    <row r="69" spans="1:5" ht="15">
      <c r="A69" s="76">
        <v>17</v>
      </c>
      <c r="B69" s="75" t="s">
        <v>122</v>
      </c>
      <c r="C69" s="74">
        <v>4599478.331</v>
      </c>
      <c r="D69" s="74">
        <v>4100945.208</v>
      </c>
      <c r="E69" s="74">
        <v>4088153.14</v>
      </c>
    </row>
    <row r="70" spans="1:5" ht="15">
      <c r="A70" s="76">
        <v>18</v>
      </c>
      <c r="B70" s="75" t="s">
        <v>109</v>
      </c>
      <c r="C70" s="74">
        <v>3335820.946</v>
      </c>
      <c r="D70" s="74">
        <v>3841626.463</v>
      </c>
      <c r="E70" s="74">
        <v>3329502.45</v>
      </c>
    </row>
    <row r="71" spans="1:5" ht="15">
      <c r="A71" s="76">
        <v>19</v>
      </c>
      <c r="B71" s="101" t="s">
        <v>123</v>
      </c>
      <c r="C71" s="109">
        <v>994332.561</v>
      </c>
      <c r="D71" s="107">
        <v>1088577.083</v>
      </c>
      <c r="E71" s="90">
        <v>3318391.405</v>
      </c>
    </row>
    <row r="72" spans="1:5" ht="15">
      <c r="A72" s="76">
        <v>20</v>
      </c>
      <c r="B72" s="99" t="s">
        <v>95</v>
      </c>
      <c r="C72" s="109">
        <v>2189887.756</v>
      </c>
      <c r="D72" s="107">
        <v>2146675.916</v>
      </c>
      <c r="E72" s="90">
        <v>3238970.52</v>
      </c>
    </row>
    <row r="73" spans="1:5" ht="15">
      <c r="A73" s="76">
        <v>21</v>
      </c>
      <c r="B73" s="101" t="s">
        <v>93</v>
      </c>
      <c r="C73" s="109">
        <v>2174027.48</v>
      </c>
      <c r="D73" s="107">
        <v>1728647.641</v>
      </c>
      <c r="E73" s="90">
        <v>2731096.244</v>
      </c>
    </row>
    <row r="74" spans="1:5" ht="15">
      <c r="A74" s="76">
        <v>22</v>
      </c>
      <c r="B74" s="75" t="s">
        <v>110</v>
      </c>
      <c r="C74" s="74">
        <v>2562883.347</v>
      </c>
      <c r="D74" s="74">
        <v>2513663.459</v>
      </c>
      <c r="E74" s="74">
        <v>2481880.861</v>
      </c>
    </row>
    <row r="75" spans="1:5" ht="15">
      <c r="A75" s="76">
        <v>23</v>
      </c>
      <c r="B75" s="75" t="s">
        <v>124</v>
      </c>
      <c r="C75" s="74">
        <v>2820848.463</v>
      </c>
      <c r="D75" s="74">
        <v>6920926.334</v>
      </c>
      <c r="E75" s="74">
        <v>2479378.904</v>
      </c>
    </row>
    <row r="76" spans="1:5" ht="15">
      <c r="A76" s="76">
        <v>24</v>
      </c>
      <c r="B76" s="101" t="s">
        <v>125</v>
      </c>
      <c r="C76" s="109">
        <v>0</v>
      </c>
      <c r="D76" s="107">
        <v>412641.663</v>
      </c>
      <c r="E76" s="90">
        <v>1985899.425</v>
      </c>
    </row>
    <row r="77" spans="1:5" ht="15">
      <c r="A77" s="76">
        <v>25</v>
      </c>
      <c r="B77" s="75" t="s">
        <v>126</v>
      </c>
      <c r="C77" s="74">
        <v>1628842.439</v>
      </c>
      <c r="D77" s="74">
        <v>3904002.231</v>
      </c>
      <c r="E77" s="74">
        <v>1919018.10386</v>
      </c>
    </row>
    <row r="78" spans="1:5" ht="15">
      <c r="A78" s="76">
        <v>26</v>
      </c>
      <c r="B78" s="101" t="s">
        <v>91</v>
      </c>
      <c r="C78" s="109">
        <v>1412774.911</v>
      </c>
      <c r="D78" s="107">
        <v>2053524.547</v>
      </c>
      <c r="E78" s="90">
        <v>1860139.324</v>
      </c>
    </row>
    <row r="79" spans="1:5" ht="15">
      <c r="A79" s="76">
        <v>27</v>
      </c>
      <c r="B79" s="99" t="s">
        <v>89</v>
      </c>
      <c r="C79" s="109">
        <v>470220.094</v>
      </c>
      <c r="D79" s="107">
        <v>490829.315</v>
      </c>
      <c r="E79" s="90">
        <v>1668683.231</v>
      </c>
    </row>
    <row r="80" spans="1:5" ht="15">
      <c r="A80" s="76">
        <v>28</v>
      </c>
      <c r="B80" s="101" t="s">
        <v>97</v>
      </c>
      <c r="C80" s="109">
        <v>1264380.539</v>
      </c>
      <c r="D80" s="107">
        <v>1089781.305</v>
      </c>
      <c r="E80" s="90">
        <v>1582875.592</v>
      </c>
    </row>
    <row r="81" spans="1:5" ht="15">
      <c r="A81" s="76">
        <v>29</v>
      </c>
      <c r="B81" s="101" t="s">
        <v>127</v>
      </c>
      <c r="C81" s="109">
        <v>925212.488</v>
      </c>
      <c r="D81" s="107">
        <v>1006814.16</v>
      </c>
      <c r="E81" s="90">
        <v>1493768.321</v>
      </c>
    </row>
    <row r="82" spans="1:5" ht="15">
      <c r="A82" s="76">
        <v>30</v>
      </c>
      <c r="B82" s="101" t="s">
        <v>128</v>
      </c>
      <c r="C82" s="109">
        <v>160728.465</v>
      </c>
      <c r="D82" s="107">
        <v>216359.618</v>
      </c>
      <c r="E82" s="90">
        <v>1324118.349</v>
      </c>
    </row>
    <row r="83" spans="1:5" ht="15">
      <c r="A83" s="76"/>
      <c r="B83" s="105" t="s">
        <v>113</v>
      </c>
      <c r="C83" s="77">
        <v>588705509.4260001</v>
      </c>
      <c r="D83" s="77">
        <v>709398051.6142501</v>
      </c>
      <c r="E83" s="77">
        <v>768937599.4841098</v>
      </c>
    </row>
    <row r="84" spans="1:5" ht="15">
      <c r="A84" s="76"/>
      <c r="B84" s="100" t="s">
        <v>114</v>
      </c>
      <c r="C84" s="81">
        <v>12502015.235999823</v>
      </c>
      <c r="D84" s="81">
        <v>13378736.671999931</v>
      </c>
      <c r="E84" s="81">
        <v>15643655.607000232</v>
      </c>
    </row>
    <row r="85" spans="1:5" ht="15">
      <c r="A85" s="93"/>
      <c r="B85" s="80" t="s">
        <v>115</v>
      </c>
      <c r="C85" s="98">
        <v>601207524.662</v>
      </c>
      <c r="D85" s="98">
        <v>722776788.28625</v>
      </c>
      <c r="E85" s="98">
        <v>784581255.09111</v>
      </c>
    </row>
  </sheetData>
  <sheetProtection/>
  <mergeCells count="4">
    <mergeCell ref="A48:E48"/>
    <mergeCell ref="A47:E47"/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1.57421875" style="0" customWidth="1"/>
    <col min="2" max="2" width="11.28125" style="0" bestFit="1" customWidth="1"/>
    <col min="3" max="3" width="12.00390625" style="0" bestFit="1" customWidth="1"/>
    <col min="4" max="4" width="11.28125" style="0" bestFit="1" customWidth="1"/>
    <col min="5" max="5" width="12.00390625" style="0" bestFit="1" customWidth="1"/>
    <col min="6" max="6" width="11.28125" style="0" bestFit="1" customWidth="1"/>
    <col min="7" max="7" width="12.00390625" style="0" bestFit="1" customWidth="1"/>
    <col min="8" max="8" width="13.00390625" style="0" customWidth="1"/>
    <col min="9" max="9" width="12.57421875" style="0" customWidth="1"/>
  </cols>
  <sheetData>
    <row r="1" spans="1:9" ht="18">
      <c r="A1" s="234" t="s">
        <v>139</v>
      </c>
      <c r="B1" s="234"/>
      <c r="C1" s="234"/>
      <c r="D1" s="234"/>
      <c r="E1" s="234"/>
      <c r="F1" s="234"/>
      <c r="G1" s="234"/>
      <c r="H1" s="150"/>
      <c r="I1" s="150"/>
    </row>
    <row r="2" spans="1:9" ht="15.75">
      <c r="A2" s="151"/>
      <c r="B2" s="151"/>
      <c r="C2" s="151"/>
      <c r="D2" s="151"/>
      <c r="E2" s="151"/>
      <c r="F2" s="151"/>
      <c r="G2" s="151"/>
      <c r="H2" s="150"/>
      <c r="I2" s="150"/>
    </row>
    <row r="3" spans="1:9" ht="15">
      <c r="A3" s="152"/>
      <c r="B3" s="235" t="s">
        <v>42</v>
      </c>
      <c r="C3" s="236"/>
      <c r="D3" s="236" t="s">
        <v>43</v>
      </c>
      <c r="E3" s="236"/>
      <c r="F3" s="236" t="s">
        <v>44</v>
      </c>
      <c r="G3" s="236"/>
      <c r="H3" s="237" t="s">
        <v>7</v>
      </c>
      <c r="I3" s="238"/>
    </row>
    <row r="4" spans="1:9" ht="15">
      <c r="A4" s="153" t="s">
        <v>140</v>
      </c>
      <c r="B4" s="154"/>
      <c r="C4" s="154"/>
      <c r="D4" s="233"/>
      <c r="E4" s="233"/>
      <c r="F4" s="233"/>
      <c r="G4" s="233"/>
      <c r="H4" s="227" t="s">
        <v>11</v>
      </c>
      <c r="I4" s="228"/>
    </row>
    <row r="5" spans="1:9" ht="15">
      <c r="A5" s="153"/>
      <c r="B5" s="209" t="s">
        <v>141</v>
      </c>
      <c r="C5" s="209" t="s">
        <v>142</v>
      </c>
      <c r="D5" s="209" t="s">
        <v>141</v>
      </c>
      <c r="E5" s="209" t="s">
        <v>142</v>
      </c>
      <c r="F5" s="209" t="s">
        <v>141</v>
      </c>
      <c r="G5" s="209" t="s">
        <v>142</v>
      </c>
      <c r="H5" s="211" t="s">
        <v>5</v>
      </c>
      <c r="I5" s="210" t="s">
        <v>6</v>
      </c>
    </row>
    <row r="6" spans="1:9" ht="15">
      <c r="A6" s="155"/>
      <c r="B6" s="156"/>
      <c r="C6" s="156"/>
      <c r="D6" s="156"/>
      <c r="E6" s="156"/>
      <c r="F6" s="156"/>
      <c r="G6" s="156"/>
      <c r="H6" s="157"/>
      <c r="I6" s="158"/>
    </row>
    <row r="7" spans="1:9" ht="15">
      <c r="A7" s="159"/>
      <c r="B7" s="160"/>
      <c r="C7" s="160"/>
      <c r="D7" s="160"/>
      <c r="E7" s="160"/>
      <c r="F7" s="160"/>
      <c r="G7" s="160"/>
      <c r="H7" s="159"/>
      <c r="I7" s="161"/>
    </row>
    <row r="8" spans="1:9" ht="15">
      <c r="A8" s="162" t="s">
        <v>57</v>
      </c>
      <c r="B8" s="163">
        <v>5102811</v>
      </c>
      <c r="C8" s="163">
        <v>3849994.604</v>
      </c>
      <c r="D8" s="163">
        <v>4913890.2</v>
      </c>
      <c r="E8" s="163">
        <v>4270371.636</v>
      </c>
      <c r="F8" s="163">
        <v>2930339</v>
      </c>
      <c r="G8" s="163">
        <v>3839810.569</v>
      </c>
      <c r="H8" s="164">
        <f>E8/C8*100-100</f>
        <v>10.918899251527378</v>
      </c>
      <c r="I8" s="165">
        <f>G8/E8*100-100</f>
        <v>-10.0825198296629</v>
      </c>
    </row>
    <row r="9" spans="1:9" ht="15">
      <c r="A9" s="166"/>
      <c r="B9" s="167"/>
      <c r="C9" s="167"/>
      <c r="D9" s="167"/>
      <c r="E9" s="167"/>
      <c r="F9" s="167"/>
      <c r="G9" s="167"/>
      <c r="H9" s="164"/>
      <c r="I9" s="165"/>
    </row>
    <row r="10" spans="1:9" ht="15">
      <c r="A10" s="162" t="s">
        <v>143</v>
      </c>
      <c r="B10" s="163">
        <v>21961195</v>
      </c>
      <c r="C10" s="163">
        <v>2677319.358</v>
      </c>
      <c r="D10" s="163">
        <v>17341147</v>
      </c>
      <c r="E10" s="163">
        <v>2047631.993</v>
      </c>
      <c r="F10" s="163">
        <v>9881287.5</v>
      </c>
      <c r="G10" s="163">
        <v>1257961.793</v>
      </c>
      <c r="H10" s="164">
        <f aca="true" t="shared" si="0" ref="H10:H32">E10/C10*100-100</f>
        <v>-23.519322157756577</v>
      </c>
      <c r="I10" s="165">
        <f aca="true" t="shared" si="1" ref="I10:I32">G10/E10*100-100</f>
        <v>-38.56504502271664</v>
      </c>
    </row>
    <row r="11" spans="1:9" ht="15">
      <c r="A11" s="166"/>
      <c r="B11" s="167"/>
      <c r="C11" s="167"/>
      <c r="D11" s="167"/>
      <c r="E11" s="167"/>
      <c r="F11" s="167"/>
      <c r="G11" s="167"/>
      <c r="H11" s="164"/>
      <c r="I11" s="165"/>
    </row>
    <row r="12" spans="1:9" ht="15">
      <c r="A12" s="162" t="s">
        <v>58</v>
      </c>
      <c r="B12" s="168">
        <v>10708598.23</v>
      </c>
      <c r="C12" s="168">
        <v>2043220.024</v>
      </c>
      <c r="D12" s="168">
        <v>11395744.32</v>
      </c>
      <c r="E12" s="168">
        <v>2029439.243</v>
      </c>
      <c r="F12" s="168">
        <v>11142479.700000001</v>
      </c>
      <c r="G12" s="168">
        <v>2006877.10102</v>
      </c>
      <c r="H12" s="164">
        <f t="shared" si="0"/>
        <v>-0.6744638775133609</v>
      </c>
      <c r="I12" s="165">
        <f t="shared" si="1"/>
        <v>-1.1117426677256788</v>
      </c>
    </row>
    <row r="13" spans="1:9" ht="15">
      <c r="A13" s="166"/>
      <c r="B13" s="169"/>
      <c r="C13" s="169"/>
      <c r="D13" s="169"/>
      <c r="E13" s="169"/>
      <c r="F13" s="169"/>
      <c r="G13" s="169"/>
      <c r="H13" s="164"/>
      <c r="I13" s="165"/>
    </row>
    <row r="14" spans="1:9" ht="15">
      <c r="A14" s="162" t="s">
        <v>62</v>
      </c>
      <c r="B14" s="168">
        <v>5726553.06</v>
      </c>
      <c r="C14" s="168">
        <v>1272946.785</v>
      </c>
      <c r="D14" s="168">
        <v>5412285.01</v>
      </c>
      <c r="E14" s="168">
        <v>1602189.916</v>
      </c>
      <c r="F14" s="168">
        <v>4294064.512</v>
      </c>
      <c r="G14" s="168">
        <v>1626121.4075</v>
      </c>
      <c r="H14" s="164">
        <f t="shared" si="0"/>
        <v>25.86464217355325</v>
      </c>
      <c r="I14" s="165">
        <f t="shared" si="1"/>
        <v>1.4936738311115363</v>
      </c>
    </row>
    <row r="15" spans="1:9" ht="15">
      <c r="A15" s="166"/>
      <c r="B15" s="169"/>
      <c r="C15" s="169"/>
      <c r="D15" s="169"/>
      <c r="E15" s="169"/>
      <c r="F15" s="169"/>
      <c r="G15" s="169"/>
      <c r="H15" s="164"/>
      <c r="I15" s="165"/>
    </row>
    <row r="16" spans="1:9" ht="15">
      <c r="A16" s="162" t="s">
        <v>59</v>
      </c>
      <c r="B16" s="163">
        <v>62843363.5</v>
      </c>
      <c r="C16" s="163">
        <v>1332452.601</v>
      </c>
      <c r="D16" s="163">
        <v>20415666</v>
      </c>
      <c r="E16" s="163">
        <v>449901.416</v>
      </c>
      <c r="F16" s="163">
        <v>24548657</v>
      </c>
      <c r="G16" s="163">
        <v>464921.376</v>
      </c>
      <c r="H16" s="164">
        <f t="shared" si="0"/>
        <v>-66.23509041429685</v>
      </c>
      <c r="I16" s="165">
        <f t="shared" si="1"/>
        <v>3.338500272690851</v>
      </c>
    </row>
    <row r="17" spans="1:9" ht="15">
      <c r="A17" s="166"/>
      <c r="B17" s="167"/>
      <c r="C17" s="167"/>
      <c r="D17" s="167"/>
      <c r="E17" s="167"/>
      <c r="F17" s="167"/>
      <c r="G17" s="167"/>
      <c r="H17" s="164"/>
      <c r="I17" s="165"/>
    </row>
    <row r="18" spans="1:9" ht="15">
      <c r="A18" s="170" t="s">
        <v>61</v>
      </c>
      <c r="B18" s="168"/>
      <c r="C18" s="168">
        <v>601396.095</v>
      </c>
      <c r="D18" s="168"/>
      <c r="E18" s="168">
        <v>822493.171</v>
      </c>
      <c r="F18" s="168"/>
      <c r="G18" s="168">
        <v>917401.684</v>
      </c>
      <c r="H18" s="164">
        <f t="shared" si="0"/>
        <v>36.763969343698534</v>
      </c>
      <c r="I18" s="165">
        <f t="shared" si="1"/>
        <v>11.539124742471586</v>
      </c>
    </row>
    <row r="19" spans="1:9" ht="15">
      <c r="A19" s="166"/>
      <c r="B19" s="169"/>
      <c r="C19" s="169"/>
      <c r="D19" s="169"/>
      <c r="E19" s="169"/>
      <c r="F19" s="169"/>
      <c r="G19" s="169"/>
      <c r="H19" s="164"/>
      <c r="I19" s="165"/>
    </row>
    <row r="20" spans="1:9" ht="15">
      <c r="A20" s="162" t="s">
        <v>63</v>
      </c>
      <c r="B20" s="168">
        <v>64202.04</v>
      </c>
      <c r="C20" s="169">
        <v>87036.6814</v>
      </c>
      <c r="D20" s="168">
        <v>42158.92</v>
      </c>
      <c r="E20" s="169">
        <v>161034.014</v>
      </c>
      <c r="F20" s="168">
        <v>29281.27</v>
      </c>
      <c r="G20" s="169">
        <v>172010.133</v>
      </c>
      <c r="H20" s="164">
        <f t="shared" si="0"/>
        <v>85.01855931285542</v>
      </c>
      <c r="I20" s="165">
        <f t="shared" si="1"/>
        <v>6.816025215641702</v>
      </c>
    </row>
    <row r="21" spans="1:9" ht="15">
      <c r="A21" s="171"/>
      <c r="B21" s="169"/>
      <c r="C21" s="169"/>
      <c r="D21" s="169"/>
      <c r="E21" s="169"/>
      <c r="F21" s="169"/>
      <c r="G21" s="169"/>
      <c r="H21" s="164"/>
      <c r="I21" s="165"/>
    </row>
    <row r="22" spans="1:9" ht="15">
      <c r="A22" s="162" t="s">
        <v>144</v>
      </c>
      <c r="B22" s="168">
        <v>38</v>
      </c>
      <c r="C22" s="172">
        <v>20.608</v>
      </c>
      <c r="D22" s="168">
        <v>1100</v>
      </c>
      <c r="E22" s="172">
        <v>176.08</v>
      </c>
      <c r="F22" s="168">
        <v>3800</v>
      </c>
      <c r="G22" s="172">
        <v>726.183</v>
      </c>
      <c r="H22" s="164">
        <f t="shared" si="0"/>
        <v>754.4254658385092</v>
      </c>
      <c r="I22" s="165">
        <f t="shared" si="1"/>
        <v>312.41651522035437</v>
      </c>
    </row>
    <row r="23" spans="1:9" ht="15">
      <c r="A23" s="162"/>
      <c r="B23" s="173"/>
      <c r="C23" s="173"/>
      <c r="D23" s="173"/>
      <c r="E23" s="173"/>
      <c r="F23" s="173"/>
      <c r="G23" s="173"/>
      <c r="H23" s="164"/>
      <c r="I23" s="165"/>
    </row>
    <row r="24" spans="1:9" ht="15">
      <c r="A24" s="170" t="s">
        <v>78</v>
      </c>
      <c r="B24" s="174"/>
      <c r="C24" s="168">
        <v>11637554.488</v>
      </c>
      <c r="D24" s="174"/>
      <c r="E24" s="168">
        <v>11831546.497</v>
      </c>
      <c r="F24" s="174"/>
      <c r="G24" s="168">
        <v>10276634.265</v>
      </c>
      <c r="H24" s="164">
        <f t="shared" si="0"/>
        <v>1.6669482338409978</v>
      </c>
      <c r="I24" s="165">
        <f t="shared" si="1"/>
        <v>-13.142087827607838</v>
      </c>
    </row>
    <row r="25" spans="1:9" ht="15">
      <c r="A25" s="170"/>
      <c r="B25" s="174"/>
      <c r="C25" s="168"/>
      <c r="D25" s="174"/>
      <c r="E25" s="168"/>
      <c r="F25" s="174"/>
      <c r="G25" s="168"/>
      <c r="H25" s="164"/>
      <c r="I25" s="165"/>
    </row>
    <row r="26" spans="1:9" ht="15">
      <c r="A26" s="170" t="s">
        <v>69</v>
      </c>
      <c r="B26" s="168"/>
      <c r="C26" s="163">
        <v>2179793.8591</v>
      </c>
      <c r="D26" s="168"/>
      <c r="E26" s="163">
        <v>2821450.514</v>
      </c>
      <c r="F26" s="168"/>
      <c r="G26" s="163">
        <v>2645919.05525</v>
      </c>
      <c r="H26" s="164">
        <f t="shared" si="0"/>
        <v>29.43657503305974</v>
      </c>
      <c r="I26" s="165">
        <f t="shared" si="1"/>
        <v>-6.221319774315191</v>
      </c>
    </row>
    <row r="27" spans="1:9" ht="15">
      <c r="A27" s="166"/>
      <c r="B27" s="169"/>
      <c r="C27" s="169"/>
      <c r="D27" s="169"/>
      <c r="E27" s="169"/>
      <c r="F27" s="169"/>
      <c r="G27" s="169"/>
      <c r="H27" s="164"/>
      <c r="I27" s="165"/>
    </row>
    <row r="28" spans="1:9" ht="15">
      <c r="A28" s="170" t="s">
        <v>75</v>
      </c>
      <c r="B28" s="168"/>
      <c r="C28" s="163">
        <v>549866.1659</v>
      </c>
      <c r="D28" s="168"/>
      <c r="E28" s="163">
        <v>651737.008</v>
      </c>
      <c r="F28" s="168"/>
      <c r="G28" s="163">
        <v>595091.55978</v>
      </c>
      <c r="H28" s="164">
        <f t="shared" si="0"/>
        <v>18.526479426727718</v>
      </c>
      <c r="I28" s="165">
        <f t="shared" si="1"/>
        <v>-8.691457984537223</v>
      </c>
    </row>
    <row r="29" spans="1:9" ht="15">
      <c r="A29" s="166"/>
      <c r="B29" s="169"/>
      <c r="C29" s="167"/>
      <c r="D29" s="169"/>
      <c r="E29" s="167"/>
      <c r="F29" s="169"/>
      <c r="G29" s="167"/>
      <c r="H29" s="164"/>
      <c r="I29" s="165"/>
    </row>
    <row r="30" spans="1:9" ht="15">
      <c r="A30" s="175" t="s">
        <v>145</v>
      </c>
      <c r="B30" s="174"/>
      <c r="C30" s="168">
        <v>427837.434</v>
      </c>
      <c r="D30" s="174"/>
      <c r="E30" s="168">
        <v>501024.272</v>
      </c>
      <c r="F30" s="174"/>
      <c r="G30" s="168">
        <v>563793.1915650001</v>
      </c>
      <c r="H30" s="164">
        <f t="shared" si="0"/>
        <v>17.106225912901294</v>
      </c>
      <c r="I30" s="165">
        <f t="shared" si="1"/>
        <v>12.528119508948677</v>
      </c>
    </row>
    <row r="31" spans="1:9" ht="15">
      <c r="A31" s="175"/>
      <c r="B31" s="160"/>
      <c r="C31" s="160"/>
      <c r="D31" s="160"/>
      <c r="E31" s="160"/>
      <c r="F31" s="160"/>
      <c r="G31" s="160"/>
      <c r="H31" s="164"/>
      <c r="I31" s="165"/>
    </row>
    <row r="32" spans="1:9" ht="15">
      <c r="A32" s="170" t="s">
        <v>76</v>
      </c>
      <c r="B32" s="174"/>
      <c r="C32" s="168">
        <v>194111.2764</v>
      </c>
      <c r="D32" s="174"/>
      <c r="E32" s="168">
        <v>223366.068</v>
      </c>
      <c r="F32" s="174"/>
      <c r="G32" s="168">
        <v>211757.70053</v>
      </c>
      <c r="H32" s="164">
        <f t="shared" si="0"/>
        <v>15.07114483123351</v>
      </c>
      <c r="I32" s="165">
        <f t="shared" si="1"/>
        <v>-5.197014736365418</v>
      </c>
    </row>
    <row r="33" spans="1:9" ht="15">
      <c r="A33" s="176"/>
      <c r="B33" s="177"/>
      <c r="C33" s="178"/>
      <c r="D33" s="177"/>
      <c r="E33" s="178"/>
      <c r="F33" s="177"/>
      <c r="G33" s="178"/>
      <c r="H33" s="179"/>
      <c r="I33" s="180"/>
    </row>
  </sheetData>
  <sheetProtection/>
  <mergeCells count="8">
    <mergeCell ref="D4:E4"/>
    <mergeCell ref="F4:G4"/>
    <mergeCell ref="H4:I4"/>
    <mergeCell ref="A1:G1"/>
    <mergeCell ref="B3:C3"/>
    <mergeCell ref="D3:E3"/>
    <mergeCell ref="F3:G3"/>
    <mergeCell ref="H3:I3"/>
  </mergeCells>
  <printOptions/>
  <pageMargins left="0.45" right="0.4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TEPC</dc:creator>
  <cp:keywords/>
  <dc:description/>
  <cp:lastModifiedBy>Gongal</cp:lastModifiedBy>
  <cp:lastPrinted>2015-09-28T07:17:38Z</cp:lastPrinted>
  <dcterms:created xsi:type="dcterms:W3CDTF">2015-09-23T07:32:52Z</dcterms:created>
  <dcterms:modified xsi:type="dcterms:W3CDTF">2015-11-22T09:04:59Z</dcterms:modified>
  <cp:category/>
  <cp:version/>
  <cp:contentType/>
  <cp:contentStatus/>
</cp:coreProperties>
</file>